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Выбор чек-листа" sheetId="4" r:id="rId1"/>
    <sheet name="Чек-лист № 1" sheetId="1" r:id="rId2"/>
    <sheet name="Чек-лист № 2" sheetId="5" r:id="rId3"/>
    <sheet name="Чек-лист № 3" sheetId="6" r:id="rId4"/>
    <sheet name="Штрафные санкции" sheetId="7" r:id="rId5"/>
    <sheet name="Лист2" sheetId="2" state="hidden" r:id="rId6"/>
    <sheet name="Лист1" sheetId="8" r:id="rId7"/>
    <sheet name="Лист3" sheetId="9" r:id="rId8"/>
  </sheets>
  <definedNames>
    <definedName name="_xlnm.Print_Area" localSheetId="0">'Выбор чек-листа'!$A$1:$G$12</definedName>
  </definedNames>
  <calcPr calcId="145621"/>
</workbook>
</file>

<file path=xl/calcChain.xml><?xml version="1.0" encoding="utf-8"?>
<calcChain xmlns="http://schemas.openxmlformats.org/spreadsheetml/2006/main">
  <c r="B29" i="7" l="1"/>
  <c r="B30" i="7" s="1"/>
  <c r="B25" i="7" l="1"/>
  <c r="B26" i="7"/>
  <c r="B27" i="7" s="1"/>
  <c r="B28" i="7" s="1"/>
  <c r="A7" i="5" l="1"/>
  <c r="E6" i="5"/>
  <c r="A4" i="6" l="1"/>
  <c r="A4" i="5"/>
  <c r="A4" i="1"/>
  <c r="E7" i="6"/>
  <c r="F7" i="6" s="1"/>
  <c r="A8" i="6"/>
  <c r="E8" i="6"/>
  <c r="F8" i="6" s="1"/>
  <c r="F9" i="6" l="1"/>
  <c r="E8" i="4" s="1"/>
  <c r="B11" i="7" l="1"/>
  <c r="B12" i="7" s="1"/>
  <c r="B13" i="7" s="1"/>
  <c r="B14" i="7" s="1"/>
  <c r="B15" i="7" s="1"/>
  <c r="B16" i="7" s="1"/>
  <c r="B17" i="7" s="1"/>
  <c r="B18" i="7" s="1"/>
  <c r="B19" i="7" s="1"/>
  <c r="B20" i="7" s="1"/>
  <c r="B6" i="7"/>
  <c r="B7" i="7" s="1"/>
  <c r="B8" i="7" s="1"/>
  <c r="B5" i="7"/>
  <c r="B21" i="7" l="1"/>
  <c r="B22" i="7" s="1"/>
  <c r="B23" i="7" s="1"/>
  <c r="B24" i="7" s="1"/>
  <c r="E13" i="5"/>
  <c r="F13" i="5" s="1"/>
  <c r="E14" i="5"/>
  <c r="F14" i="5" s="1"/>
  <c r="E15" i="5"/>
  <c r="F15" i="5" s="1"/>
  <c r="E16" i="5"/>
  <c r="F16" i="5" s="1"/>
  <c r="E23" i="5" l="1"/>
  <c r="E22" i="5"/>
  <c r="E21" i="5"/>
  <c r="E20" i="5"/>
  <c r="A20" i="5"/>
  <c r="A21" i="5" s="1"/>
  <c r="A22" i="5" s="1"/>
  <c r="A23" i="5" s="1"/>
  <c r="E19" i="5"/>
  <c r="E12" i="5"/>
  <c r="F12" i="5" s="1"/>
  <c r="E11" i="5"/>
  <c r="F11" i="5" s="1"/>
  <c r="E10" i="5"/>
  <c r="F10" i="5" s="1"/>
  <c r="E9" i="5"/>
  <c r="F9" i="5" s="1"/>
  <c r="E8" i="5"/>
  <c r="F8" i="5" s="1"/>
  <c r="E7" i="5"/>
  <c r="F7" i="5" s="1"/>
  <c r="F17" i="5" s="1"/>
  <c r="E7" i="4" s="1"/>
  <c r="A8" i="5"/>
  <c r="A9" i="5" s="1"/>
  <c r="A10" i="5" s="1"/>
  <c r="A11" i="5" s="1"/>
  <c r="A12" i="5" s="1"/>
  <c r="A13" i="5" s="1"/>
  <c r="A14" i="5" s="1"/>
  <c r="A15" i="5" s="1"/>
  <c r="A16" i="5" s="1"/>
  <c r="E24" i="5" l="1"/>
  <c r="G7" i="4" s="1"/>
  <c r="E24" i="1"/>
  <c r="E25" i="1"/>
  <c r="E26" i="1"/>
  <c r="E27" i="1"/>
  <c r="E23" i="1"/>
  <c r="E13" i="1"/>
  <c r="F13" i="1" s="1"/>
  <c r="E12" i="1"/>
  <c r="F12" i="1" s="1"/>
  <c r="E11" i="1"/>
  <c r="F11" i="1" s="1"/>
  <c r="E10" i="1"/>
  <c r="F10" i="1" s="1"/>
  <c r="E9" i="1"/>
  <c r="F9" i="1" s="1"/>
  <c r="E28" i="1" l="1"/>
  <c r="G6" i="4" s="1"/>
  <c r="E8" i="1"/>
  <c r="F8" i="1" s="1"/>
  <c r="E14" i="1"/>
  <c r="F14" i="1" s="1"/>
  <c r="E15" i="1"/>
  <c r="F15" i="1" s="1"/>
  <c r="E16" i="1"/>
  <c r="F16" i="1" s="1"/>
  <c r="E17" i="1"/>
  <c r="F17" i="1" s="1"/>
  <c r="E18" i="1"/>
  <c r="F18" i="1" s="1"/>
  <c r="E19" i="1"/>
  <c r="F19" i="1" s="1"/>
  <c r="E20" i="1"/>
  <c r="F20" i="1" s="1"/>
  <c r="E7" i="1"/>
  <c r="F7" i="1" s="1"/>
  <c r="F21" i="1" l="1"/>
  <c r="E6" i="4" s="1"/>
  <c r="A8" i="1"/>
  <c r="A24" i="1" l="1"/>
  <c r="A25" i="1" s="1"/>
  <c r="A26" i="1" s="1"/>
  <c r="A27" i="1" s="1"/>
  <c r="A9" i="1"/>
  <c r="A10" i="1" s="1"/>
  <c r="A11" i="1" s="1"/>
  <c r="A12" i="1" s="1"/>
  <c r="A13" i="1" s="1"/>
  <c r="A14" i="1" s="1"/>
  <c r="A15" i="1" s="1"/>
  <c r="A16" i="1" s="1"/>
  <c r="A17" i="1" s="1"/>
  <c r="A18" i="1" s="1"/>
  <c r="A19" i="1" s="1"/>
  <c r="A20" i="1" s="1"/>
</calcChain>
</file>

<file path=xl/comments1.xml><?xml version="1.0" encoding="utf-8"?>
<comments xmlns="http://schemas.openxmlformats.org/spreadsheetml/2006/main">
  <authors>
    <author>Автор</author>
  </authors>
  <commentList>
    <comment ref="C7" authorId="0">
      <text>
        <r>
          <rPr>
            <sz val="11"/>
            <color indexed="81"/>
            <rFont val="Tahoma"/>
            <family val="2"/>
            <charset val="204"/>
          </rPr>
          <t>Например: Свидетельства саморегулируемой организации (СРО) о допуске к виду работ, Лицензии, Разрешения, Сертификаты</t>
        </r>
      </text>
    </comment>
    <comment ref="C8" authorId="0">
      <text>
        <r>
          <rPr>
            <sz val="11"/>
            <color indexed="81"/>
            <rFont val="Tahoma"/>
            <family val="2"/>
            <charset val="204"/>
          </rPr>
          <t>Например: Наличие протоколов/удостоверений аттестации/проверки знаний. Инструкции по ОТ для всех профессий. План обучения. Готовность предъявить данные документы Заказчику.</t>
        </r>
      </text>
    </comment>
    <comment ref="C9" authorId="0">
      <text>
        <r>
          <rPr>
            <sz val="11"/>
            <color indexed="81"/>
            <rFont val="Tahoma"/>
            <family val="2"/>
            <charset val="204"/>
          </rPr>
          <t xml:space="preserve">Например: Приказы о назначении ответственных по ОТ, ПБ, ООС, БДД. Должностные инструкции руководителей и специалистов, содержащие обязанности и ответственность в области ОТ, ПБ и ООС. Положения, стандарты, инструкции в определяющие требования системы управления ОТ, ПБ и ООС. </t>
        </r>
      </text>
    </comment>
    <comment ref="C10" authorId="0">
      <text>
        <r>
          <rPr>
            <sz val="11"/>
            <color indexed="81"/>
            <rFont val="Tahoma"/>
            <family val="2"/>
            <charset val="204"/>
          </rPr>
          <t xml:space="preserve">Например: Приказы о назначении лиц, имеющих право выдачи наряда-допуска, Наличие протоколов/удостоверений аттестации/проверки знаний лиц, имеющих право выдачи наряда-допуска. Готовность предъявить Заказчику копию процедуры оформления нарядов-допусков (при наличии). </t>
        </r>
      </text>
    </comment>
    <comment ref="C11" authorId="0">
      <text>
        <r>
          <rPr>
            <sz val="11"/>
            <color indexed="81"/>
            <rFont val="Tahoma"/>
            <family val="2"/>
            <charset val="204"/>
          </rPr>
          <t>Например: Наличие карточек учета выдачи СИЗ Готовность предъявить Заказчику копии сертификатов СИЗ и фото спецодежды с логотипом организации.</t>
        </r>
      </text>
    </comment>
    <comment ref="C12" authorId="0">
      <text>
        <r>
          <rPr>
            <sz val="11"/>
            <color indexed="81"/>
            <rFont val="Tahoma"/>
            <family val="2"/>
            <charset val="204"/>
          </rPr>
          <t>Например: Наличие списка контингента работников, подлежащих прохождению предварительного и периодического медицинского осмотра, наличие договора с медицинским учереждением.</t>
        </r>
      </text>
    </comment>
    <comment ref="C13" authorId="0">
      <text>
        <r>
          <rPr>
            <sz val="11"/>
            <color indexed="81"/>
            <rFont val="Tahoma"/>
            <family val="2"/>
            <charset val="204"/>
          </rPr>
          <t xml:space="preserve">Например: Наличие актов проверок, протоколов освидетельствования, Приказов о дисциплинарном наказании нарушителей вплоть до увольнения. </t>
        </r>
      </text>
    </comment>
    <comment ref="C14" authorId="0">
      <text>
        <r>
          <rPr>
            <sz val="11"/>
            <color indexed="81"/>
            <rFont val="Tahoma"/>
            <family val="2"/>
            <charset val="204"/>
          </rPr>
          <t xml:space="preserve">Например: Наличие приказов о назначении ответственных по БДД, Инструкций, содержащих требования в области транспортной безопасности, путевых листов, документов, подтверждающих обучение безопасному вождению. </t>
        </r>
      </text>
    </comment>
    <comment ref="C15" authorId="0">
      <text>
        <r>
          <rPr>
            <sz val="11"/>
            <color indexed="81"/>
            <rFont val="Tahoma"/>
            <family val="2"/>
            <charset val="204"/>
          </rPr>
          <t>Например: Наличие Приказов о назначении лиц, имеющих право разрабатывать ППРк и ТК п/р работ. Наличие и готовность предъявить протоколы/удостоверения аттестации/проверки знаний специалистов и работников.</t>
        </r>
      </text>
    </comment>
    <comment ref="C16" authorId="0">
      <text>
        <r>
          <rPr>
            <sz val="11"/>
            <color indexed="81"/>
            <rFont val="Tahoma"/>
            <family val="2"/>
            <charset val="204"/>
          </rPr>
          <t>Например: Наличие Приказов о назначении ответственных за организацию и безопасное проведение работ на высоте, за проведение инструктажей, за обслуживание и периодический осмотр СИЗ от падения.
Удостоверения о допуске к работам на высоте.</t>
        </r>
      </text>
    </comment>
    <comment ref="C17" authorId="0">
      <text>
        <r>
          <rPr>
            <sz val="11"/>
            <color indexed="81"/>
            <rFont val="Tahoma"/>
            <family val="2"/>
            <charset val="204"/>
          </rPr>
          <t>Например: Наличие лимитов на размещение отходов, Договора с организацией на утилизацию отходов, приказа о назначении лица, ответственного за экологическую безопасность.</t>
        </r>
      </text>
    </comment>
    <comment ref="C18" authorId="0">
      <text>
        <r>
          <rPr>
            <sz val="11"/>
            <color indexed="81"/>
            <rFont val="Tahoma"/>
            <family val="2"/>
            <charset val="204"/>
          </rPr>
          <t>Подтверждающих документов не требуется.</t>
        </r>
      </text>
    </comment>
    <comment ref="C19" authorId="0">
      <text>
        <r>
          <rPr>
            <sz val="11"/>
            <color indexed="81"/>
            <rFont val="Tahoma"/>
            <family val="2"/>
            <charset val="204"/>
          </rPr>
          <t>Подтверждающих документов не требуется.</t>
        </r>
      </text>
    </comment>
    <comment ref="C20" authorId="0">
      <text>
        <r>
          <rPr>
            <sz val="11"/>
            <color indexed="81"/>
            <rFont val="Tahoma"/>
            <family val="2"/>
            <charset val="204"/>
          </rPr>
          <t>Подтверждающих документов не требуется.</t>
        </r>
      </text>
    </comment>
    <comment ref="C23" authorId="0">
      <text>
        <r>
          <rPr>
            <sz val="11"/>
            <color indexed="81"/>
            <rFont val="Tahoma"/>
            <family val="2"/>
            <charset val="204"/>
          </rPr>
          <t>Сведения о Политике и примеры документов, подтверждающих, что Политика внедрена и выполняется (наличие целей, анализ их достижения и пр.)</t>
        </r>
      </text>
    </comment>
    <comment ref="C24" authorId="0">
      <text>
        <r>
          <rPr>
            <sz val="11"/>
            <color indexed="81"/>
            <rFont val="Tahoma"/>
            <family val="2"/>
            <charset val="204"/>
          </rPr>
          <t>Сведения о наличии документированных результатов идентификации опасностей, оценок риска и определения мер управления.</t>
        </r>
      </text>
    </comment>
    <comment ref="C25" authorId="0">
      <text>
        <r>
          <rPr>
            <sz val="11"/>
            <color indexed="81"/>
            <rFont val="Tahoma"/>
            <family val="2"/>
            <charset val="204"/>
          </rPr>
          <t>Сведения о наличии документированных мотивационных процедур (Положения, стандарты, показатели эффективности в области ОТ, ПБ, ООС)</t>
        </r>
      </text>
    </comment>
    <comment ref="C26" authorId="0">
      <text>
        <r>
          <rPr>
            <sz val="11"/>
            <color indexed="81"/>
            <rFont val="Tahoma"/>
            <family val="2"/>
            <charset val="204"/>
          </rPr>
          <t>Сведения о сертификате</t>
        </r>
      </text>
    </comment>
    <comment ref="C27" authorId="0">
      <text>
        <r>
          <rPr>
            <sz val="11"/>
            <color indexed="81"/>
            <rFont val="Tahoma"/>
            <family val="2"/>
            <charset val="204"/>
          </rPr>
          <t>Сведения о сертификате</t>
        </r>
      </text>
    </comment>
  </commentList>
</comments>
</file>

<file path=xl/comments2.xml><?xml version="1.0" encoding="utf-8"?>
<comments xmlns="http://schemas.openxmlformats.org/spreadsheetml/2006/main">
  <authors>
    <author>Автор</author>
  </authors>
  <commentList>
    <comment ref="C6" authorId="0">
      <text>
        <r>
          <rPr>
            <sz val="11"/>
            <color indexed="81"/>
            <rFont val="Tahoma"/>
            <family val="2"/>
            <charset val="204"/>
          </rPr>
          <t xml:space="preserve">Например: Лицензии, Разрешения, Сертификаты, Свидетельства саморегулируемой организации (СРО) о допуске к виду работ </t>
        </r>
      </text>
    </comment>
    <comment ref="C7" authorId="0">
      <text>
        <r>
          <rPr>
            <sz val="11"/>
            <color indexed="81"/>
            <rFont val="Tahoma"/>
            <family val="2"/>
            <charset val="204"/>
          </rPr>
          <t xml:space="preserve">Например: Приказы о назначении ответственных по ОТ, ООС, БДД. Должностные инструкции руководителей и специалистов, содержащие обязанности и ответственность в области ОТ и ООС. Положения, стандарты, инструкции в определяющие требования системы управления ОТ и ООС. </t>
        </r>
      </text>
    </comment>
    <comment ref="C8" authorId="0">
      <text>
        <r>
          <rPr>
            <sz val="11"/>
            <color indexed="81"/>
            <rFont val="Tahoma"/>
            <family val="2"/>
            <charset val="204"/>
          </rPr>
          <t>Например: Наличие карточек учета выдачи СИЗ Готовность предъявить Заказчику копии сертификатов СИЗ и фото спецодежды с логотипом организации.</t>
        </r>
      </text>
    </comment>
    <comment ref="C9" authorId="0">
      <text>
        <r>
          <rPr>
            <sz val="11"/>
            <color indexed="81"/>
            <rFont val="Tahoma"/>
            <family val="2"/>
            <charset val="204"/>
          </rPr>
          <t>Например: Наличие списка контингента работников, подлежащих прохождению предварительного и периодического медицинского осмотра, наличие договора с медицинским учереждением.</t>
        </r>
      </text>
    </comment>
    <comment ref="C10" authorId="0">
      <text>
        <r>
          <rPr>
            <sz val="11"/>
            <color indexed="81"/>
            <rFont val="Tahoma"/>
            <family val="2"/>
            <charset val="204"/>
          </rPr>
          <t xml:space="preserve">Например: Наличие актов проверок, протоколов освидетельствования, Приказов о дисциплинарном наказании нарушителей вплоть до увольнения. </t>
        </r>
      </text>
    </comment>
    <comment ref="C11" authorId="0">
      <text>
        <r>
          <rPr>
            <sz val="11"/>
            <color indexed="81"/>
            <rFont val="Tahoma"/>
            <family val="2"/>
            <charset val="204"/>
          </rPr>
          <t xml:space="preserve">Например: Наличие приказов о назначении ответственных по БДД, Инструкций, содержащих требования в области транспортной безопасности, путевых листов, документов, подтверждающих обучение безопасному вождению. </t>
        </r>
      </text>
    </comment>
    <comment ref="C12" authorId="0">
      <text>
        <r>
          <rPr>
            <sz val="11"/>
            <color indexed="81"/>
            <rFont val="Tahoma"/>
            <family val="2"/>
            <charset val="204"/>
          </rPr>
          <t>Например: Наличие Приказов о назначении ответственных за организацию и безопасное проведение работ на высоте, за проведение инструктажей, за обслуживание и периодический осмотр СИЗ от падения.
Удостоверения о допуске к работам на высоте.</t>
        </r>
      </text>
    </comment>
    <comment ref="C13" authorId="0">
      <text>
        <r>
          <rPr>
            <sz val="11"/>
            <color indexed="81"/>
            <rFont val="Tahoma"/>
            <family val="2"/>
            <charset val="204"/>
          </rPr>
          <t>Например: Наличие лимитов на размещение отходов, Договора с организацией на утилизацию отходов, приказа о назначении лица, ответственного за экологическую безопасность.</t>
        </r>
      </text>
    </comment>
    <comment ref="C14" authorId="0">
      <text>
        <r>
          <rPr>
            <sz val="11"/>
            <color indexed="81"/>
            <rFont val="Tahoma"/>
            <family val="2"/>
            <charset val="204"/>
          </rPr>
          <t>Подтверждающих документов не требуется.</t>
        </r>
      </text>
    </comment>
    <comment ref="C15" authorId="0">
      <text>
        <r>
          <rPr>
            <sz val="11"/>
            <color indexed="81"/>
            <rFont val="Tahoma"/>
            <family val="2"/>
            <charset val="204"/>
          </rPr>
          <t>Подтверждающих документов не требуется.</t>
        </r>
      </text>
    </comment>
    <comment ref="C16" authorId="0">
      <text>
        <r>
          <rPr>
            <sz val="11"/>
            <color indexed="81"/>
            <rFont val="Tahoma"/>
            <family val="2"/>
            <charset val="204"/>
          </rPr>
          <t>Подтверждающих документов не требуется.</t>
        </r>
      </text>
    </comment>
    <comment ref="C19" authorId="0">
      <text>
        <r>
          <rPr>
            <sz val="11"/>
            <color indexed="81"/>
            <rFont val="Tahoma"/>
            <family val="2"/>
            <charset val="204"/>
          </rPr>
          <t>Сведения о Политике и примеры документов, подтверждающих, что Политика внедрена и выполняется (наличие целей, анализ их достижения и пр.)</t>
        </r>
      </text>
    </comment>
    <comment ref="C20" authorId="0">
      <text>
        <r>
          <rPr>
            <sz val="11"/>
            <color indexed="81"/>
            <rFont val="Tahoma"/>
            <family val="2"/>
            <charset val="204"/>
          </rPr>
          <t>Сведения о наличии документированных результатов идентификации опасностей, оценок риска и определения мер управления.</t>
        </r>
      </text>
    </comment>
    <comment ref="C21" authorId="0">
      <text>
        <r>
          <rPr>
            <sz val="11"/>
            <color indexed="81"/>
            <rFont val="Tahoma"/>
            <family val="2"/>
            <charset val="204"/>
          </rPr>
          <t>Сведения о наличии документированных мотивационных процедур (Положения, стандарты, показатели эффективности в области ОТ, ПБ, ООС)</t>
        </r>
      </text>
    </comment>
    <comment ref="C22" authorId="0">
      <text>
        <r>
          <rPr>
            <sz val="11"/>
            <color indexed="81"/>
            <rFont val="Tahoma"/>
            <family val="2"/>
            <charset val="204"/>
          </rPr>
          <t>Сведения о сертификате</t>
        </r>
      </text>
    </comment>
    <comment ref="C23" authorId="0">
      <text>
        <r>
          <rPr>
            <sz val="11"/>
            <color indexed="81"/>
            <rFont val="Tahoma"/>
            <family val="2"/>
            <charset val="204"/>
          </rPr>
          <t>Сведения о сертификате</t>
        </r>
      </text>
    </comment>
  </commentList>
</comments>
</file>

<file path=xl/comments3.xml><?xml version="1.0" encoding="utf-8"?>
<comments xmlns="http://schemas.openxmlformats.org/spreadsheetml/2006/main">
  <authors>
    <author>Автор</author>
  </authors>
  <commentList>
    <comment ref="C7" authorId="0">
      <text>
        <r>
          <rPr>
            <sz val="11"/>
            <color indexed="81"/>
            <rFont val="Tahoma"/>
            <family val="2"/>
            <charset val="204"/>
          </rPr>
          <t xml:space="preserve">Например: Лицензии, Разрешения, Сертификаты, Свидетельства саморегулируемой организации (СРО) о допуске к виду работ </t>
        </r>
      </text>
    </comment>
    <comment ref="C8" authorId="0">
      <text>
        <r>
          <rPr>
            <sz val="11"/>
            <color indexed="81"/>
            <rFont val="Tahoma"/>
            <family val="2"/>
            <charset val="204"/>
          </rPr>
          <t>Подтверждающих документов не требуется.</t>
        </r>
      </text>
    </comment>
  </commentList>
</comments>
</file>

<file path=xl/sharedStrings.xml><?xml version="1.0" encoding="utf-8"?>
<sst xmlns="http://schemas.openxmlformats.org/spreadsheetml/2006/main" count="138" uniqueCount="101">
  <si>
    <t>№ п/п</t>
  </si>
  <si>
    <t>Да</t>
  </si>
  <si>
    <t>Нет</t>
  </si>
  <si>
    <t>Нет, но будет реализовано</t>
  </si>
  <si>
    <t>Допуск к участию в конкурентной процедуре</t>
  </si>
  <si>
    <t>Организация не может быть допущена</t>
  </si>
  <si>
    <t>Организация может быть допущена</t>
  </si>
  <si>
    <t>Проводятся все необходимые инструктажи, обучение, проверка знаний и аттестация руководителей, специалистов и работников, задействованных в выполнении работ.
На все профессии разработаны и актуальны инструкции по охране труда.
Аттестация руководителей и специалистов в области промышленной безопасности для работы на опасных производственных объектах, а также в области обеспечения экологической безопасности подтверждена протоколами или удостоверениями.
Производственный персонал имеет квалификационные удостоверения, подтверждающие обучение и допуск к работе по профессиям, а также документы, подтверждающие прохождение обучения и проверку знаний по охране труда.</t>
  </si>
  <si>
    <t>Организация может быть допущена в случае предоставления документов, подтверждающих соответствие данному критерию</t>
  </si>
  <si>
    <t>Бонус</t>
  </si>
  <si>
    <t xml:space="preserve"> Внедрена и поддерживается процедура оформления нарядов-допусков при проведении работ повышенной опасности (работы на высоте, в силовых установках, земляные, огневые и газоопасные работы).</t>
  </si>
  <si>
    <t>Внедрена и поддерживается процедура контроля по недопущению к работам лиц, находящихся в состоянии алкогольного, наркотического или иного токсического опьянения, предусмотрена и применяются дисциплинарная ответственность вплоть до увольнения. Проводятся внеплановые проверки персонала (в т.ч. водителей).</t>
  </si>
  <si>
    <t>Не применимо</t>
  </si>
  <si>
    <t>Внедрена и поддерживается процедура организации и проведения работ на высоте в соответствии с  государственными нормативными требованиями, установленными Правилами по охране труда при работе на высоте.</t>
  </si>
  <si>
    <t>Имеется сертификат соответствия требованиям стандарта OHSAS 18001 (Р ИСО 18001)</t>
  </si>
  <si>
    <t>Имеется сертификат соответствия требованиям стандарта ISO 14001 (Р ИСО 14001)</t>
  </si>
  <si>
    <t xml:space="preserve"> Подрядчик способен самостоятельно и/или за свой счет утилизировать отходы, образующиеся в процессе выполнения работ.</t>
  </si>
  <si>
    <t>Организация готова предоставить Заказчику возможность проведения аудита соответствия заявленным критериям в области ОТ, ПБ и ООС, а также проведение проверки компетенций персонала.</t>
  </si>
  <si>
    <t>В организации утверждена и поддерживается Политика в области ОТ, ПБ, ООС</t>
  </si>
  <si>
    <t>Внедрена и поддерживается процедура идентификации, оценки риска и определения необходимых мер управления в области ОТ, ПБ, ООС</t>
  </si>
  <si>
    <t xml:space="preserve">Внедрены и поддерживаются мотивационные процедуры в области ОТ, ПБ, ООС для работников/руководителей. </t>
  </si>
  <si>
    <t>Имеется вся разрешительная документация, требуемая для осуществления деятельности.</t>
  </si>
  <si>
    <t>Проводится медицинский осмотр (предварительный и периодический) с учетом профессиональной принадлежности работников, выполняемых ими видов работ, имеющихся опасных и вредных факторов.</t>
  </si>
  <si>
    <t>Организация обязуется не привлекать работников по договорам гражданско-правового характера для выполнения работ на объектах Заказчика.</t>
  </si>
  <si>
    <t xml:space="preserve"> Подрядчик способен самостоятельно и/или за свой счет утилизировать отходы, образующиеся в процессе выполнения работ</t>
  </si>
  <si>
    <t>Организация готова предоставить Заказчику возможность проведения аудита соответствия заявленным критериям в области ОТ, ООС, а также проведение проверки компетенций персонала.</t>
  </si>
  <si>
    <t>Итого бонусных баллов:</t>
  </si>
  <si>
    <t>№ п.п.</t>
  </si>
  <si>
    <t>Проведение работ повышенной опасности без наряда-допуска, а также нарушение его требований.</t>
  </si>
  <si>
    <t>Отключение или нарушение целостности блокировок, противоаварийной автоматической защиты и устройств обеспечения безопасности на действующем оборудовании без соответствующего письменного разрешения.</t>
  </si>
  <si>
    <t>Курение на территории предприятия вне специально отведенных для этой цели мест или использование открытого огня без специального разрешения.</t>
  </si>
  <si>
    <t>Нарушения требований в области ОТ, ПБ и ООС</t>
  </si>
  <si>
    <t>Производство работ работниками, не имеющими квалификации, соответствующей выполняемым видам работ.</t>
  </si>
  <si>
    <t>Нарушение требований безопасности при эксплуатации грузоподъемных механизмов.</t>
  </si>
  <si>
    <t>Выполнение работ без проведения инструктажа (вводного, первичного, повторного, целевого), с просроченной проверкой знаний или при отсутствии удостоверения у работника на рабочем месте.</t>
  </si>
  <si>
    <t>Нарушение  требований  Правил по охране труда при эксплуатации электроустановок.</t>
  </si>
  <si>
    <t>Нарушение требований безопасности  при производстве  работ  на высоте с использованием средств подмащивания.</t>
  </si>
  <si>
    <t>Нарушение требований безопасности  при производстве  работ  на высоте без использования средств подмащивания.</t>
  </si>
  <si>
    <t>Чек-лист 
подлежащий заполнению</t>
  </si>
  <si>
    <r>
      <t>Выполнение работ производственно-технического характера</t>
    </r>
    <r>
      <rPr>
        <sz val="14"/>
        <color rgb="FFFF0000"/>
        <rFont val="Calibri"/>
        <family val="2"/>
        <scheme val="minor"/>
      </rPr>
      <t>*</t>
    </r>
  </si>
  <si>
    <r>
      <t>Выполнение работ общего характера</t>
    </r>
    <r>
      <rPr>
        <sz val="14"/>
        <color rgb="FFFF0000"/>
        <rFont val="Calibri"/>
        <family val="2"/>
        <scheme val="minor"/>
      </rPr>
      <t>**</t>
    </r>
  </si>
  <si>
    <r>
      <t>Выполнение работ информационно-консультационного характера</t>
    </r>
    <r>
      <rPr>
        <sz val="14"/>
        <color rgb="FFFF0000"/>
        <rFont val="Calibri"/>
        <family val="2"/>
        <charset val="204"/>
        <scheme val="minor"/>
      </rPr>
      <t>***</t>
    </r>
  </si>
  <si>
    <t>Чек-лист № 1</t>
  </si>
  <si>
    <t>Чек-лист № 2</t>
  </si>
  <si>
    <t>Чек-лист № 3</t>
  </si>
  <si>
    <t>№ 
п/п</t>
  </si>
  <si>
    <t>Критерии соответствия требованиям Заказчика 
(для получения конкурентных преимуществ)</t>
  </si>
  <si>
    <t>Критерии соответствия требованиям Заказчика 
(блокирующие)</t>
  </si>
  <si>
    <r>
      <t>Сокрытие информации об авариях, пожарах, инцидентах, фактах производственного травматизма, потенциально-опасных происшествиях.</t>
    </r>
    <r>
      <rPr>
        <sz val="11"/>
        <color rgb="FFFF0000"/>
        <rFont val="Times New Roman"/>
        <family val="1"/>
        <charset val="204"/>
      </rPr>
      <t>**</t>
    </r>
  </si>
  <si>
    <r>
      <t>100</t>
    </r>
    <r>
      <rPr>
        <sz val="11"/>
        <color rgb="FFFF0000"/>
        <rFont val="Times New Roman"/>
        <family val="1"/>
        <charset val="204"/>
      </rPr>
      <t>***</t>
    </r>
  </si>
  <si>
    <t>Организация обязуется  выполнять требования Политики интегрированной системы мененджмента ООО "СИБУР" и предприятий ПАО "СИБУР Холдинг" и локальных нормативных актов Заказчика в области ОТ, ПБ и ООС, применимых при исполнении договора.</t>
  </si>
  <si>
    <r>
      <t xml:space="preserve">Чек-лист № 1
Самооценка подрядной организации на соответствие критериям Заказчика в области ОТ, ПБ и ООС  
</t>
    </r>
    <r>
      <rPr>
        <b/>
        <sz val="12"/>
        <color theme="1"/>
        <rFont val="Arial"/>
        <family val="2"/>
        <charset val="204"/>
      </rPr>
      <t>(для выполнения работ производственно-технического характера на территории предприятий ПАО "СИБУР Холдинг")</t>
    </r>
  </si>
  <si>
    <r>
      <t xml:space="preserve">Сведения, подтверждающие соответствие критерию  или обоснование неприменимости критерия
</t>
    </r>
    <r>
      <rPr>
        <sz val="12"/>
        <color theme="1"/>
        <rFont val="Arial"/>
        <family val="2"/>
        <charset val="204"/>
      </rPr>
      <t>(заполнить самостоятельно)</t>
    </r>
  </si>
  <si>
    <r>
      <t>Самооценка подрядной организации</t>
    </r>
    <r>
      <rPr>
        <sz val="12"/>
        <color theme="1"/>
        <rFont val="Arial"/>
        <family val="2"/>
        <charset val="204"/>
      </rPr>
      <t xml:space="preserve"> (выбрать из списка)</t>
    </r>
  </si>
  <si>
    <r>
      <t>Приказом (распоряжением) назначено лицо ответственное за организацию работы по ОТ, ПБ и ООС.
Осуществляется производственный контроль за соблюдением требований в области ОТ, ПБ и ООС, регистрация и расследование происшествий.
Обеспечивается присутствие на площадке Заказчика необходимого количества назначенных приказом специалистов в области ОТ, ПБ и ООС.</t>
    </r>
    <r>
      <rPr>
        <sz val="12"/>
        <color rgb="FFFF0000"/>
        <rFont val="Arial"/>
        <family val="2"/>
        <charset val="204"/>
      </rPr>
      <t>*</t>
    </r>
    <r>
      <rPr>
        <sz val="12"/>
        <color theme="1"/>
        <rFont val="Arial"/>
        <family val="2"/>
        <charset val="204"/>
      </rPr>
      <t xml:space="preserve">
</t>
    </r>
  </si>
  <si>
    <r>
      <t>Внедрена и поддерживается процедура управления транспортной безопасностью.</t>
    </r>
    <r>
      <rPr>
        <sz val="12"/>
        <color rgb="FFFF0000"/>
        <rFont val="Arial"/>
        <family val="2"/>
        <charset val="204"/>
      </rPr>
      <t>**</t>
    </r>
  </si>
  <si>
    <r>
      <t>Эксплуатация грузоподъемных машин (грузоподъемных кранов, кранов-манипуляторов, строительных подъемников, подъемников, вышек) осуществляется согласно требований, установленных действующим законодательством в области ОТ и ПБ.</t>
    </r>
    <r>
      <rPr>
        <sz val="12"/>
        <color rgb="FFFF0000"/>
        <rFont val="Arial"/>
        <family val="2"/>
        <charset val="204"/>
      </rPr>
      <t>***</t>
    </r>
    <r>
      <rPr>
        <sz val="12"/>
        <color theme="1"/>
        <rFont val="Arial"/>
        <family val="2"/>
        <charset val="204"/>
      </rPr>
      <t xml:space="preserve">
</t>
    </r>
  </si>
  <si>
    <r>
      <rPr>
        <sz val="12"/>
        <color rgb="FFFF0000"/>
        <rFont val="Arial"/>
        <family val="2"/>
        <charset val="204"/>
      </rPr>
      <t>*</t>
    </r>
    <r>
      <rPr>
        <sz val="12"/>
        <color theme="1"/>
        <rFont val="Arial"/>
        <family val="2"/>
        <charset val="204"/>
      </rPr>
      <t xml:space="preserve"> Необходимое количество назначенных приказом специалистов в области ОТ, ПБ и ООС:
- при численности до 50 работников, обязанности специалиста по ОТ, ПБ и ООС могут быть возложены на представителя Подрядчика, осуществляющего руководство работами на площадке Заказчика;
- при численности от 51 до 100 работников, обеспечивается присутствие не менее 1-го специалиста по ОТ, ПБ и ООС без совмещения должности;
- при численности более 100 работников, количество специалистов по ОТ, ПБ и ООС определяется в зависимости от численности работающих и характера условий труда с учетом Межотраслевых нормативов численности работников службы охраны труда в организациях..
</t>
    </r>
  </si>
  <si>
    <r>
      <rPr>
        <sz val="12"/>
        <color rgb="FFFF0000"/>
        <rFont val="Arial"/>
        <family val="2"/>
        <charset val="204"/>
      </rPr>
      <t xml:space="preserve">** </t>
    </r>
    <r>
      <rPr>
        <sz val="12"/>
        <rFont val="Arial"/>
        <family val="2"/>
        <charset val="204"/>
      </rPr>
      <t>В</t>
    </r>
    <r>
      <rPr>
        <sz val="12"/>
        <color theme="1"/>
        <rFont val="Arial"/>
        <family val="2"/>
        <charset val="204"/>
      </rPr>
      <t>одители соответствуют профессиональным и квалификационным требованиям; автомобили оснащены ремнями безопасности, аптечками, шинами, соответствующими типу транспортного средства и сезонным условиям; осуществляется предрейсовый и послерейсовый медицинский осмотр водителей и технический контроль транспортных средств перед выпуском на линию; проводится инструктаж перед выездом с учётом оценки дорожных опасностей; действует запрет на пользование мобильными телефонами водителями во время движенияния; перевозка опасных грузов производится в соответствии с требованиями ДОПОГ; транспортные средства, осуществляющие перевозку людей или опасных грузов, оснащены бортовыми системами мониторинга транспортного средства (БСМТС).
В случае привлечения для выполнения работ автомобильной техники в количестве свыше 30-ти единиц (включая субподрядчиков), в подрядной организации назначается специалист по безопасности дорожного движения (без совмещения должности). 
При количестве автомобильной техники свыше 50 единиц, в подрядной организации создается Служба безопасности дорожного движения в количестве не менее 2-х специалистов, оснащенных специально оборудованным автомобилем (с маячками желтого или оранжевого цвета, радиостанцией и маркировкой «Безопасность Дорожного Движения»).</t>
    </r>
  </si>
  <si>
    <r>
      <rPr>
        <sz val="12"/>
        <color rgb="FFFF0000"/>
        <rFont val="Arial"/>
        <family val="2"/>
        <charset val="204"/>
      </rPr>
      <t xml:space="preserve">*** </t>
    </r>
    <r>
      <rPr>
        <sz val="12"/>
        <color theme="1"/>
        <rFont val="Arial"/>
        <family val="2"/>
        <charset val="204"/>
      </rPr>
      <t>Установка грузоподъемных машин, организация и выполнение строительно-монтажных работ с их применением осуществляются в соответствии со специально разработанным для этих целей проектом производства работ грузоподъемными кранами (ППРк).
Погрузочно-разгрузочные работы и складирование грузов кранами и кранами-манипуляторами на базах, складах, площадках выполняются по технологическим картам погрузочно-разгрузочных работ (ТК п/р работ).
Проекты производства работ и технологические карты на строительно-монтажные и погрузочно-разгрузочные работы с использованием грузоподъемных машин разрабатываются специалистами, имеющими опыт работы, прошедшими подготовку и аттестованными в установленном порядке. Работники Подрядчика, допускаемые к работе с грузоподьемными машинами, имеют необходимые навыки, квалификацию и соответствующее обучение.</t>
    </r>
  </si>
  <si>
    <t>Предполагаемый вид деятельности</t>
  </si>
  <si>
    <r>
      <t xml:space="preserve">Чек-лист № 2
Самооценка подрядной организации на соответствие критериям Заказчика в области ОТ, ПБ и ООС  
</t>
    </r>
    <r>
      <rPr>
        <b/>
        <sz val="12"/>
        <color theme="1"/>
        <rFont val="Arial"/>
        <family val="2"/>
        <charset val="204"/>
      </rPr>
      <t>(для выполнения работ общего характера на территории предприятий ПАО "СИБУР Холдинг")</t>
    </r>
  </si>
  <si>
    <r>
      <t>Приказом (распоряжением) назначено лицо ответственное за организацию работы по ОТ и ООС.
Осуществляется контроль за состоянием условий труда на рабочих местах, а также за правильностью применения работниками средств индивидуальной и коллективной защиты, регистрация и расследование происшествий. 
Обеспечивается присутствие необходимого количества назначенных приказом специалистов в области ОТ и ООС.</t>
    </r>
    <r>
      <rPr>
        <sz val="12"/>
        <color rgb="FFFF0000"/>
        <rFont val="Arial"/>
        <family val="2"/>
        <charset val="204"/>
      </rPr>
      <t>*</t>
    </r>
    <r>
      <rPr>
        <sz val="12"/>
        <color theme="1"/>
        <rFont val="Arial"/>
        <family val="2"/>
        <charset val="204"/>
      </rPr>
      <t xml:space="preserve">
</t>
    </r>
  </si>
  <si>
    <r>
      <rPr>
        <sz val="12"/>
        <color rgb="FFFF0000"/>
        <rFont val="Arial"/>
        <family val="2"/>
        <charset val="204"/>
      </rPr>
      <t xml:space="preserve">** </t>
    </r>
    <r>
      <rPr>
        <sz val="12"/>
        <rFont val="Arial"/>
        <family val="2"/>
        <charset val="204"/>
      </rPr>
      <t>В</t>
    </r>
    <r>
      <rPr>
        <sz val="12"/>
        <color theme="1"/>
        <rFont val="Arial"/>
        <family val="2"/>
        <charset val="204"/>
      </rPr>
      <t>одители соответствуют профессиональным и квалификационным требованиям; автомобили оснащены ремнями безопасности, аптечками, шинами, соответствующими типу транспортного средства и сезонным условиям; осуществляется предрейсовый и послерейсовый медицинский осмотр водителей и технический контроль транспортных средств перед выпуском на линию; проводится инструктаж перед выездом с учётом оценки дорожных опасностей; действует запрет на пользование мобильными телефонами водителями во время движенияния; транспортные средства, осуществляющие перевозку людей, оснащены бортовыми системами мониторинга транспортного средства (БСМТС).
В случае привлечения для выполнения работ автомобильной техники в количестве свыше 30-ти единиц (включая субподрядчиков), в подрядной организации назначается специалист по безопасности дорожного движения (без совмещения должности). 
При количестве автомобильной техники свыше 50 единиц, в подрядной организации создается Служба безопасности дорожного движения в количестве не менее 2-х специалистов, оснащенных специально оборудованным автомобилем (с маячками желтого или оранжевого цвета, радиостанцией и маркировкой «Безопасность Дорожного Движения»).</t>
    </r>
  </si>
  <si>
    <r>
      <t xml:space="preserve">Чек-лист № 3
Самооценка подрядной организации на соответствие критериям Заказчика в области ОТ, ПБ и ООС  
</t>
    </r>
    <r>
      <rPr>
        <b/>
        <sz val="12"/>
        <color theme="1"/>
        <rFont val="Arial"/>
        <family val="2"/>
        <charset val="204"/>
      </rPr>
      <t>(для работ информационно-консультационного характера, процесс выполнения которых не требует инспекции в области ОТ, ПБ и ООС)*</t>
    </r>
  </si>
  <si>
    <t>Может быть допущена</t>
  </si>
  <si>
    <t>Баллы</t>
  </si>
  <si>
    <t>Наименование нарушения, за каждый факт совершения которого Контрагент уплачивает Предприятию штраф</t>
  </si>
  <si>
    <t>Ключевые правила безопасности (КПБ)</t>
  </si>
  <si>
    <t>Пронос или обнаружение у Контрагента или привлеченных им третьих лиц на территории Предприятия веществ, вызывающих алкогольное, наркотическое или токсическое опьянение.</t>
  </si>
  <si>
    <t>Привлечение Контрагентом к выполнению договорных объёмов работ/исполнению обязательств по договору третьих лиц без соответствующего согласования кандидатуры такого третьего лица.</t>
  </si>
  <si>
    <t>Нарушение работниками Контрагента, работниками привлеченных Контрагентом третьих лиц, а также гостями (посетителями) Контрагента запрета на запуск и использование в любых переносных электронных устройствах любых игровых приложений и программ, в том числе с эффектом дополненной реальности или использующих сервисы геолокации (Pokemon Go и т.п.) в зданиях, строениях, сооружениях, а также на территории Предприятия.</t>
  </si>
  <si>
    <r>
      <rPr>
        <sz val="11"/>
        <color rgb="FFFF0000"/>
        <rFont val="Times New Roman"/>
        <family val="1"/>
        <charset val="204"/>
      </rPr>
      <t>*</t>
    </r>
    <r>
      <rPr>
        <sz val="11"/>
        <color theme="1"/>
        <rFont val="Times New Roman"/>
        <family val="1"/>
        <charset val="204"/>
      </rPr>
      <t xml:space="preserve"> При применении штрафных санкций соблюдаются следующие условия:
- общая сумма штрафов -  не более 20% от общей суммы договора, к договорам без финансовых обязательств указанное ограничение общей суммы штрафов не применяется.</t>
    </r>
  </si>
  <si>
    <t>https://www.sibur.ru/sustainability/production_safety/max/</t>
  </si>
  <si>
    <t>https://www.sibur.ru/sustainability/production_safety/min/</t>
  </si>
  <si>
    <r>
      <rPr>
        <sz val="12"/>
        <color rgb="FFFF0000"/>
        <rFont val="Calibri"/>
        <family val="2"/>
        <charset val="204"/>
        <scheme val="minor"/>
      </rPr>
      <t>**</t>
    </r>
    <r>
      <rPr>
        <sz val="12"/>
        <color theme="1"/>
        <rFont val="Calibri"/>
        <family val="2"/>
        <charset val="204"/>
        <scheme val="minor"/>
      </rPr>
      <t xml:space="preserve"> к работам "общего характера" относятся услуги по доставке работников на работу/с работы, охранные услуги и услуги вахтеров, услуги общественного питания, медицинские услуги, клининговые услуги, благоустройство территории, уход за газонами, сбор/транспортировка/обработка/утилизация/размещение/обезвреживание и прочие действия с отходами, дезинсекция, дератизация, обработка пестицидами.</t>
    </r>
  </si>
  <si>
    <r>
      <rPr>
        <sz val="12"/>
        <color rgb="FFFF0000"/>
        <rFont val="Calibri"/>
        <family val="2"/>
        <charset val="204"/>
        <scheme val="minor"/>
      </rPr>
      <t>*</t>
    </r>
    <r>
      <rPr>
        <sz val="12"/>
        <color theme="1"/>
        <rFont val="Calibri"/>
        <family val="2"/>
        <charset val="204"/>
        <scheme val="minor"/>
      </rPr>
      <t xml:space="preserve"> к работам "производственно-технического характера" относятся работы/услуги по обслуживанию АСУ ТП, ПАЗ, КИПиА, систем электроснабжения, систем пожаротушения и пожарной сигнализации, работы/услуги по эксплуатации объектов инфраструктуры (котельные, очистные сооружения), перевозка опасных грузов, ремонтные, строительно-монтажные, пуско-наладочные, ремонтные работы и прочие работы/услуги на  производственных объектах.
Чек-лист №1 также применяется, если контрагент по договору является арендатором производственных объектов (как движимых, так и недвижимых), земельных участков (их частей), на которых расположены производственные объекты предприятия. </t>
    </r>
  </si>
  <si>
    <r>
      <rPr>
        <sz val="12"/>
        <color rgb="FFFF0000"/>
        <rFont val="Calibri"/>
        <family val="2"/>
        <charset val="204"/>
        <scheme val="minor"/>
      </rPr>
      <t>***</t>
    </r>
    <r>
      <rPr>
        <sz val="12"/>
        <color theme="1"/>
        <rFont val="Calibri"/>
        <family val="2"/>
        <charset val="204"/>
        <scheme val="minor"/>
      </rPr>
      <t xml:space="preserve"> к работам "информационно-консультационного характера", выполнение которых сопряжено с необходимостью посещения производственно-хозяйственных объектов предприятий ПАО "СИБУР Холдинг", относятся внешние аудиты, проектно-конструкторские услуги, тренинги, консалтинг, услуги по разработке документации.
Чек-лист №3 также применяется, если:
• Контрагент по договору является арендатором иного имущества (в том числе объектов производственного назначения, которые в качестве таковых не используются);
• Контрагент по договору является поставщиком и присутствует на территории предприятия при исполнении условий договора поставки о доставке продукции до склада покупателя;
• Контрагент по договору является покупателем и присутствует на территории предприятия при исполнении условий договора поставки о самовывозе продукции со склада предприятия;
• Контрагент по договору является экспедитором, другой стороной, которая при исполнении договора присутствует на территории предприятия. 
</t>
    </r>
  </si>
  <si>
    <t>Наименование подрядной организации:</t>
  </si>
  <si>
    <r>
      <t xml:space="preserve">Работники обеспечены сертифицированными средствами индивидуальной защиты, соответствующими опасным и вредным факторам, имеющимся на месте выполнения работ. На специальной одежде </t>
    </r>
    <r>
      <rPr>
        <sz val="12"/>
        <color rgb="FFFF0000"/>
        <rFont val="Arial"/>
        <family val="2"/>
        <charset val="204"/>
      </rPr>
      <t>имеется ЛОГОТИП</t>
    </r>
    <r>
      <rPr>
        <sz val="12"/>
        <color theme="1"/>
        <rFont val="Arial"/>
        <family val="2"/>
        <charset val="204"/>
      </rPr>
      <t xml:space="preserve"> подрядной организации.</t>
    </r>
  </si>
  <si>
    <t xml:space="preserve">Требования в области ОТ, ПБ и ООС
(руководствоваться последней версией по дате) </t>
  </si>
  <si>
    <r>
      <t xml:space="preserve">Работники обеспечены сертифицированными средствами индивидуальной защиты, соответствующими опасным и вредным факторам, имеющимся на месте выполнения работ. На специальной одежде </t>
    </r>
    <r>
      <rPr>
        <sz val="12"/>
        <color rgb="FFFF0000"/>
        <rFont val="Arial"/>
        <family val="2"/>
        <charset val="204"/>
      </rPr>
      <t>имеется ЛОГОТИП</t>
    </r>
    <r>
      <rPr>
        <sz val="12"/>
        <color theme="1"/>
        <rFont val="Arial"/>
        <family val="2"/>
        <charset val="204"/>
      </rPr>
      <t xml:space="preserve"> организации.</t>
    </r>
  </si>
  <si>
    <r>
      <t>Сумма штрафных санкций</t>
    </r>
    <r>
      <rPr>
        <sz val="11"/>
        <color rgb="FFFF0000"/>
        <rFont val="Times New Roman"/>
        <family val="1"/>
        <charset val="204"/>
      </rPr>
      <t>*</t>
    </r>
    <r>
      <rPr>
        <sz val="11"/>
        <color theme="1"/>
        <rFont val="Times New Roman"/>
        <family val="1"/>
        <charset val="204"/>
      </rPr>
      <t>, тыс. руб.</t>
    </r>
  </si>
  <si>
    <r>
      <t>Появление на территории предприятия в состоянии алкогольного, наркотического или иного токсического опьянения.</t>
    </r>
    <r>
      <rPr>
        <sz val="11"/>
        <color rgb="FFFF0000"/>
        <rFont val="Times New Roman"/>
        <family val="1"/>
        <charset val="204"/>
      </rPr>
      <t>****</t>
    </r>
  </si>
  <si>
    <t>Обнаружение на объектах Предприятия работников Контрагента или привлеченных им третьих лиц, осуществляющих работы без применения соответствующих СИЗ, имеющих просроченные или неисправные СИЗ, имеющих спецодежду без логотипа своей организации, находящихся без СИЗ вне пределов зоны, в которой разрешено нахождение без СИЗ.</t>
  </si>
  <si>
    <r>
      <t>Слом опоры, обрыв ЛЭП, повреждение оборудования, трубопроводов или подземных коммуникаций по вине Контрагента.</t>
    </r>
    <r>
      <rPr>
        <sz val="11"/>
        <color rgb="FFFF0000"/>
        <rFont val="Times New Roman"/>
        <family val="1"/>
        <charset val="204"/>
      </rPr>
      <t>*****</t>
    </r>
  </si>
  <si>
    <t>Нарушение требований транспортной безопасности, установленных Предприятием, в т.ч. совершение дорожно-транспортного происшествия.</t>
  </si>
  <si>
    <t>Выбрать нужное: 
«50» 
ИЛИ
«в соответствии с Приложением №____ к Договору»
(последний вариант выбирается только если Стороной-Предприятием по договору является  ООО «СИБУР Тобольск» или ООО «ЗапСибНефтехим»)</t>
  </si>
  <si>
    <t>Нарушение порядка обращения с отходами, образовавшимися при выполнении работ, в том числе временное складирование отходов в местах, не отведенных для этих целей, неисполнение  обязанности по своевременному вывозу  отходов, захламление территории Предприятия.</t>
  </si>
  <si>
    <t>Загрязнение территории Предприятия нефтепродуктами и иными веществами, оказывающими негативное воздействие на окружающую среду, включая отходы от мойки автотранспорта.</t>
  </si>
  <si>
    <t>Курение электронных сигарет вне специально отведенных мест для курения.</t>
  </si>
  <si>
    <t>Внесение в документы (удостоверения, наряды-допуски, планы производства работ) неидентифицируемых подписей, нумерации и реквизитов, иных корректировок, направленных на несоблюдение Требований в области ОТ, ПБ и ООС.</t>
  </si>
  <si>
    <t>Несанкционированное проникновение на территорию Предприятия работника Контрагента, включая ранее уволенных работников, у которых Контрагент не изъял пропуск.</t>
  </si>
  <si>
    <r>
      <rPr>
        <sz val="11"/>
        <color rgb="FFFF0000"/>
        <rFont val="Times New Roman"/>
        <family val="1"/>
        <charset val="204"/>
      </rPr>
      <t>**</t>
    </r>
    <r>
      <rPr>
        <sz val="11"/>
        <color theme="1"/>
        <rFont val="Times New Roman"/>
        <family val="1"/>
        <charset val="204"/>
      </rPr>
      <t xml:space="preserve"> В случае отсутствия информирования Предприятия о происшествии в сроки, установленные стандартом Предприятия СТП СР/04-07-02/ПР01 "Порядок оповещения и внутреннего расследования происшествий в области охраны труда, промышленной безопасности и охраны окружающей среды".</t>
    </r>
  </si>
  <si>
    <r>
      <rPr>
        <sz val="11"/>
        <color rgb="FFFF0000"/>
        <rFont val="Times New Roman"/>
        <family val="1"/>
        <charset val="204"/>
      </rPr>
      <t>***</t>
    </r>
    <r>
      <rPr>
        <sz val="11"/>
        <color theme="1"/>
        <rFont val="Times New Roman"/>
        <family val="1"/>
        <charset val="204"/>
      </rPr>
      <t xml:space="preserve"> Предприятие вправе потребовать оплаты штрафа, установленного за нарушение КПБ, в двойном размере в случае совершения Контрагентом или третьими лицами, привлекаемыми Контрагентом, повторного нарушения одного и того же КПБ и в случае каждого следующего нарушения того же КПБ в течение срока действия договора, независимо от того, Контрагентом или привлекаемыми им третьими лицами совершено первое нарушение КПБ.</t>
    </r>
  </si>
  <si>
    <r>
      <rPr>
        <sz val="11"/>
        <color rgb="FFFF0000"/>
        <rFont val="Times New Roman"/>
        <family val="1"/>
        <charset val="204"/>
      </rPr>
      <t>****</t>
    </r>
    <r>
      <rPr>
        <sz val="11"/>
        <color theme="1"/>
        <rFont val="Times New Roman"/>
        <family val="1"/>
        <charset val="204"/>
      </rPr>
      <t xml:space="preserve"> В случае если на момент выявления нарушения КПБ работник был уже уволен и находился на территории Предприятия по вине Контрагента, не изъявшего пропуск при увольнении, Контрагент обязан оплатить штраф в полном объеме.</t>
    </r>
  </si>
  <si>
    <r>
      <rPr>
        <sz val="11"/>
        <color rgb="FFFF0000"/>
        <rFont val="Times New Roman"/>
        <family val="1"/>
        <charset val="204"/>
      </rPr>
      <t>*****</t>
    </r>
    <r>
      <rPr>
        <sz val="11"/>
        <color theme="1"/>
        <rFont val="Times New Roman"/>
        <family val="1"/>
        <charset val="204"/>
      </rPr>
      <t xml:space="preserve"> Наряду с уплатой штрафа и возмещением убытков Контрагент обязан также в течение трех дней с момента получения письменного требования Предприятия восстановить поврежденные объекты за свой счет.</t>
    </r>
  </si>
  <si>
    <t>Невыполнение требований нормативно-правовых актов по пожарной безопасности в Российской Федерации.</t>
  </si>
  <si>
    <t>Несоблюдение установленных сроков устранения ранее выявленного нарушения в области ОТ, ПБ и ООС, несвоевременное предоставление информации об устранении нарушений и выполнении мероприятий в области ОТ, ПБ и ООС.</t>
  </si>
  <si>
    <t>Предоставление Заказчику заведомо ложной информации о квалификации и должности работника.</t>
  </si>
  <si>
    <t>Выполнение работ на высоте, производимых без применения средств подмащивания, а также кровельных и иных работ на крышах зданий, работником, не имеющим 1-й, 2-й или 3-й группы допуска или имеющим опыт работы на высоте по 1, 2 или 3 группе менее 1 года.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</si>
</sst>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9"/>
      <color theme="1"/>
      <name val="Calibri"/>
      <family val="2"/>
      <scheme val="minor"/>
    </font>
    <font>
      <sz val="14"/>
      <color theme="1"/>
      <name val="Calibri"/>
      <family val="2"/>
      <scheme val="minor"/>
    </font>
    <font>
      <sz val="12"/>
      <color theme="1"/>
      <name val="Calibri"/>
      <family val="2"/>
      <charset val="204"/>
      <scheme val="minor"/>
    </font>
    <font>
      <sz val="11"/>
      <color theme="1"/>
      <name val="Times New Roman"/>
      <family val="1"/>
      <charset val="204"/>
    </font>
    <font>
      <b/>
      <sz val="11"/>
      <color theme="1"/>
      <name val="Times New Roman"/>
      <family val="1"/>
      <charset val="204"/>
    </font>
    <font>
      <b/>
      <sz val="11"/>
      <color theme="1"/>
      <name val="Calibri"/>
      <family val="2"/>
      <scheme val="minor"/>
    </font>
    <font>
      <sz val="11"/>
      <color rgb="FFFF0000"/>
      <name val="Times New Roman"/>
      <family val="1"/>
      <charset val="204"/>
    </font>
    <font>
      <sz val="14"/>
      <color rgb="FFFF0000"/>
      <name val="Calibri"/>
      <family val="2"/>
      <scheme val="minor"/>
    </font>
    <font>
      <sz val="12"/>
      <color rgb="FFFF0000"/>
      <name val="Calibri"/>
      <family val="2"/>
      <charset val="204"/>
      <scheme val="minor"/>
    </font>
    <font>
      <sz val="14"/>
      <color rgb="FFFF0000"/>
      <name val="Calibri"/>
      <family val="2"/>
      <charset val="204"/>
      <scheme val="minor"/>
    </font>
    <font>
      <sz val="11"/>
      <color indexed="81"/>
      <name val="Tahoma"/>
      <family val="2"/>
      <charset val="204"/>
    </font>
    <font>
      <b/>
      <sz val="14"/>
      <color theme="1"/>
      <name val="Arial"/>
      <family val="2"/>
      <charset val="204"/>
    </font>
    <font>
      <b/>
      <sz val="12"/>
      <color theme="1"/>
      <name val="Arial"/>
      <family val="2"/>
      <charset val="204"/>
    </font>
    <font>
      <sz val="11"/>
      <color theme="1"/>
      <name val="Arial"/>
      <family val="2"/>
      <charset val="204"/>
    </font>
    <font>
      <sz val="14"/>
      <color theme="1"/>
      <name val="Arial"/>
      <family val="2"/>
      <charset val="204"/>
    </font>
    <font>
      <sz val="12"/>
      <color theme="1"/>
      <name val="Arial"/>
      <family val="2"/>
      <charset val="204"/>
    </font>
    <font>
      <i/>
      <sz val="12"/>
      <color theme="1"/>
      <name val="Arial"/>
      <family val="2"/>
      <charset val="204"/>
    </font>
    <font>
      <sz val="12"/>
      <color rgb="FFFF0000"/>
      <name val="Arial"/>
      <family val="2"/>
      <charset val="204"/>
    </font>
    <font>
      <sz val="12"/>
      <name val="Arial"/>
      <family val="2"/>
      <charset val="204"/>
    </font>
    <font>
      <u/>
      <sz val="11"/>
      <color theme="10"/>
      <name val="Calibri"/>
      <family val="2"/>
      <scheme val="minor"/>
    </font>
  </fonts>
  <fills count="9">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00FFCC"/>
        <bgColor indexed="64"/>
      </patternFill>
    </fill>
    <fill>
      <patternFill patternType="solid">
        <fgColor theme="0" tint="-4.9989318521683403E-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20" fillId="0" borderId="0" applyNumberFormat="0" applyFill="0" applyBorder="0" applyAlignment="0" applyProtection="0"/>
  </cellStyleXfs>
  <cellXfs count="101">
    <xf numFmtId="0" fontId="0" fillId="0" borderId="0" xfId="0"/>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xf>
    <xf numFmtId="1"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xf>
    <xf numFmtId="0" fontId="4" fillId="0" borderId="7" xfId="0" applyFont="1" applyBorder="1" applyAlignment="1">
      <alignment horizontal="justify" vertical="center" wrapText="1"/>
    </xf>
    <xf numFmtId="0" fontId="4" fillId="0" borderId="7" xfId="0" applyFont="1" applyBorder="1" applyAlignment="1">
      <alignment horizontal="center" vertical="center" wrapText="1"/>
    </xf>
    <xf numFmtId="0" fontId="4" fillId="0" borderId="5" xfId="0" applyFont="1" applyBorder="1" applyAlignment="1">
      <alignment horizontal="justify" vertical="center" wrapText="1"/>
    </xf>
    <xf numFmtId="0" fontId="4" fillId="0" borderId="5" xfId="0" applyFont="1" applyBorder="1" applyAlignment="1">
      <alignment horizontal="center" vertical="center" wrapText="1"/>
    </xf>
    <xf numFmtId="0" fontId="0" fillId="0" borderId="5" xfId="0" applyBorder="1" applyAlignment="1">
      <alignment horizontal="center" vertical="center"/>
    </xf>
    <xf numFmtId="0" fontId="4" fillId="5" borderId="6"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0" fillId="0" borderId="5" xfId="0" applyFill="1" applyBorder="1" applyAlignment="1">
      <alignment horizontal="center" vertical="center"/>
    </xf>
    <xf numFmtId="0" fontId="4" fillId="0" borderId="5"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justify" vertical="center" wrapText="1"/>
    </xf>
    <xf numFmtId="0" fontId="2" fillId="0" borderId="0" xfId="0" applyFont="1"/>
    <xf numFmtId="0" fontId="2" fillId="6" borderId="13" xfId="0" applyFont="1" applyFill="1" applyBorder="1" applyAlignment="1">
      <alignment horizontal="center" vertical="center"/>
    </xf>
    <xf numFmtId="0" fontId="2" fillId="6" borderId="15" xfId="0" applyFont="1" applyFill="1" applyBorder="1" applyAlignment="1">
      <alignment horizontal="center" vertical="center" wrapText="1"/>
    </xf>
    <xf numFmtId="0" fontId="0" fillId="0" borderId="18" xfId="0" applyBorder="1"/>
    <xf numFmtId="0" fontId="0" fillId="0" borderId="0" xfId="0" applyBorder="1"/>
    <xf numFmtId="0" fontId="0" fillId="0" borderId="19" xfId="0" applyBorder="1"/>
    <xf numFmtId="0" fontId="0" fillId="7" borderId="0" xfId="0" applyFill="1"/>
    <xf numFmtId="0" fontId="14" fillId="0" borderId="0" xfId="0" applyFont="1"/>
    <xf numFmtId="0" fontId="14" fillId="7" borderId="0" xfId="0" applyFont="1" applyFill="1"/>
    <xf numFmtId="0" fontId="14" fillId="7" borderId="0" xfId="0" applyFont="1" applyFill="1" applyAlignment="1">
      <alignment horizontal="center" vertical="center" wrapText="1"/>
    </xf>
    <xf numFmtId="0" fontId="13" fillId="5" borderId="1" xfId="0" applyFont="1" applyFill="1" applyBorder="1" applyAlignment="1">
      <alignment horizontal="center" vertical="center" wrapText="1"/>
    </xf>
    <xf numFmtId="0" fontId="16" fillId="0" borderId="1" xfId="0" applyFont="1" applyBorder="1" applyAlignment="1">
      <alignment horizontal="center" vertical="top"/>
    </xf>
    <xf numFmtId="0" fontId="16" fillId="0" borderId="1" xfId="0" applyFont="1" applyBorder="1" applyAlignment="1">
      <alignment vertical="top" wrapText="1"/>
    </xf>
    <xf numFmtId="0" fontId="16" fillId="0" borderId="1" xfId="0" applyFont="1" applyBorder="1" applyAlignment="1">
      <alignment horizontal="center" vertical="center" wrapText="1"/>
    </xf>
    <xf numFmtId="0" fontId="16" fillId="0" borderId="0" xfId="0" applyFont="1"/>
    <xf numFmtId="0" fontId="16" fillId="0" borderId="0" xfId="0" applyFont="1" applyAlignment="1">
      <alignment horizontal="center" vertical="center" wrapText="1"/>
    </xf>
    <xf numFmtId="0" fontId="13" fillId="5" borderId="1" xfId="0" applyFont="1" applyFill="1" applyBorder="1" applyAlignment="1">
      <alignment horizontal="center" vertical="center"/>
    </xf>
    <xf numFmtId="0" fontId="16" fillId="0" borderId="0" xfId="0" applyFont="1" applyFill="1" applyBorder="1" applyAlignment="1">
      <alignment vertical="top" wrapText="1"/>
    </xf>
    <xf numFmtId="1" fontId="16" fillId="0" borderId="1" xfId="0" applyNumberFormat="1" applyFont="1" applyBorder="1" applyAlignment="1">
      <alignment horizontal="center" vertical="center" wrapText="1"/>
    </xf>
    <xf numFmtId="1" fontId="16" fillId="0" borderId="3" xfId="0" applyNumberFormat="1" applyFont="1" applyBorder="1" applyAlignment="1">
      <alignment horizontal="center" vertical="center" wrapText="1"/>
    </xf>
    <xf numFmtId="1" fontId="13" fillId="0" borderId="4" xfId="0" applyNumberFormat="1" applyFont="1" applyBorder="1" applyAlignment="1">
      <alignment horizontal="center" vertical="center" wrapText="1"/>
    </xf>
    <xf numFmtId="0" fontId="14" fillId="0" borderId="0" xfId="0" applyFont="1" applyAlignment="1">
      <alignment horizontal="center" vertical="center" wrapText="1"/>
    </xf>
    <xf numFmtId="0" fontId="12" fillId="7" borderId="0" xfId="0" applyFont="1" applyFill="1" applyBorder="1" applyAlignment="1">
      <alignment horizontal="center"/>
    </xf>
    <xf numFmtId="0" fontId="12" fillId="7" borderId="0" xfId="0" applyFont="1" applyFill="1" applyBorder="1" applyAlignment="1">
      <alignment horizontal="center" wrapText="1"/>
    </xf>
    <xf numFmtId="0" fontId="17" fillId="0" borderId="1"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0" fillId="7" borderId="0" xfId="0" applyFill="1" applyBorder="1"/>
    <xf numFmtId="0" fontId="16" fillId="0" borderId="1" xfId="0" applyFont="1" applyFill="1" applyBorder="1" applyAlignment="1">
      <alignment vertical="top" wrapText="1"/>
    </xf>
    <xf numFmtId="0" fontId="16" fillId="0" borderId="1" xfId="0" applyFont="1" applyFill="1" applyBorder="1" applyAlignment="1" applyProtection="1">
      <alignment horizontal="center" vertical="center" wrapText="1"/>
      <protection locked="0"/>
    </xf>
    <xf numFmtId="0" fontId="14" fillId="0" borderId="0" xfId="0" applyFont="1" applyAlignment="1">
      <alignment horizontal="center" vertical="center"/>
    </xf>
    <xf numFmtId="0" fontId="2" fillId="6" borderId="14" xfId="0" applyFont="1" applyFill="1" applyBorder="1" applyAlignment="1">
      <alignment horizontal="center" vertical="center" wrapText="1"/>
    </xf>
    <xf numFmtId="0" fontId="2" fillId="8" borderId="1" xfId="0" quotePrefix="1" applyFont="1" applyFill="1" applyBorder="1" applyAlignment="1" applyProtection="1">
      <alignment horizontal="center" vertical="center" wrapText="1"/>
      <protection locked="0"/>
    </xf>
    <xf numFmtId="0" fontId="2" fillId="8" borderId="21" xfId="0" quotePrefix="1" applyFont="1" applyFill="1" applyBorder="1" applyAlignment="1" applyProtection="1">
      <alignment horizontal="center" vertical="center" wrapText="1"/>
      <protection locked="0"/>
    </xf>
    <xf numFmtId="1" fontId="2" fillId="7" borderId="17" xfId="0" quotePrefix="1" applyNumberFormat="1" applyFont="1" applyFill="1" applyBorder="1" applyAlignment="1">
      <alignment horizontal="center" vertical="center" wrapText="1"/>
    </xf>
    <xf numFmtId="0" fontId="2" fillId="7" borderId="22" xfId="0" quotePrefix="1" applyFont="1" applyFill="1" applyBorder="1" applyAlignment="1">
      <alignment horizontal="center" vertical="center" wrapText="1"/>
    </xf>
    <xf numFmtId="0" fontId="2" fillId="7" borderId="16" xfId="0" applyFont="1" applyFill="1" applyBorder="1" applyAlignment="1">
      <alignment horizontal="center" vertical="center"/>
    </xf>
    <xf numFmtId="0" fontId="2" fillId="7" borderId="1" xfId="0" applyFont="1" applyFill="1" applyBorder="1" applyAlignment="1">
      <alignment horizontal="left" vertical="center" wrapText="1" indent="3"/>
    </xf>
    <xf numFmtId="0" fontId="2" fillId="7" borderId="20" xfId="0" applyFont="1" applyFill="1" applyBorder="1" applyAlignment="1">
      <alignment horizontal="center" vertical="center"/>
    </xf>
    <xf numFmtId="0" fontId="2" fillId="7" borderId="21" xfId="0" applyFont="1" applyFill="1" applyBorder="1" applyAlignment="1">
      <alignment horizontal="left" vertical="center" wrapText="1" indent="3"/>
    </xf>
    <xf numFmtId="0" fontId="2" fillId="7" borderId="1" xfId="0" applyFont="1" applyFill="1" applyBorder="1" applyAlignment="1">
      <alignment horizontal="center" vertical="center"/>
    </xf>
    <xf numFmtId="0" fontId="2" fillId="7" borderId="21" xfId="0" applyFont="1" applyFill="1" applyBorder="1" applyAlignment="1">
      <alignment horizontal="center" vertical="center"/>
    </xf>
    <xf numFmtId="0" fontId="2" fillId="7" borderId="1" xfId="0" quotePrefix="1" applyFont="1" applyFill="1" applyBorder="1" applyAlignment="1">
      <alignment horizontal="center" vertical="center" wrapText="1"/>
    </xf>
    <xf numFmtId="0" fontId="2" fillId="7" borderId="21" xfId="0" quotePrefix="1" applyFont="1" applyFill="1" applyBorder="1" applyAlignment="1">
      <alignment horizontal="center" vertical="center" wrapText="1"/>
    </xf>
    <xf numFmtId="0" fontId="16" fillId="0" borderId="1" xfId="0" applyFont="1" applyBorder="1" applyAlignment="1">
      <alignment vertical="top" wrapText="1"/>
    </xf>
    <xf numFmtId="0" fontId="20" fillId="0" borderId="1" xfId="1" applyBorder="1"/>
    <xf numFmtId="0" fontId="2" fillId="6" borderId="14" xfId="0" applyFont="1" applyFill="1" applyBorder="1" applyAlignment="1">
      <alignment horizontal="center" vertical="top" wrapText="1"/>
    </xf>
    <xf numFmtId="0" fontId="2" fillId="6" borderId="28" xfId="0" applyFont="1" applyFill="1" applyBorder="1" applyAlignment="1">
      <alignment horizontal="center" vertical="top" wrapText="1"/>
    </xf>
    <xf numFmtId="0" fontId="12" fillId="7" borderId="23" xfId="0" applyFont="1" applyFill="1" applyBorder="1" applyAlignment="1">
      <alignment horizontal="left" vertical="top"/>
    </xf>
    <xf numFmtId="0" fontId="12" fillId="7" borderId="12" xfId="0" applyFont="1" applyFill="1" applyBorder="1" applyAlignment="1">
      <alignment horizontal="left" vertical="top"/>
    </xf>
    <xf numFmtId="0" fontId="12" fillId="7" borderId="24" xfId="0" applyFont="1" applyFill="1" applyBorder="1" applyAlignment="1">
      <alignment horizontal="left" vertical="top"/>
    </xf>
    <xf numFmtId="0" fontId="3" fillId="0" borderId="13" xfId="0" applyFont="1" applyBorder="1" applyAlignment="1">
      <alignment vertical="top" wrapText="1"/>
    </xf>
    <xf numFmtId="0" fontId="3" fillId="0" borderId="14" xfId="0" applyFont="1" applyBorder="1" applyAlignment="1"/>
    <xf numFmtId="0" fontId="3" fillId="0" borderId="28" xfId="0" applyFont="1" applyBorder="1" applyAlignment="1"/>
    <xf numFmtId="0" fontId="3" fillId="0" borderId="15" xfId="0" applyFont="1" applyBorder="1" applyAlignment="1"/>
    <xf numFmtId="0" fontId="3" fillId="0" borderId="16" xfId="0" applyFont="1" applyBorder="1" applyAlignment="1">
      <alignment vertical="top" wrapText="1"/>
    </xf>
    <xf numFmtId="0" fontId="3" fillId="0" borderId="1" xfId="0" applyFont="1" applyBorder="1" applyAlignment="1"/>
    <xf numFmtId="0" fontId="3" fillId="0" borderId="2" xfId="0" applyFont="1" applyBorder="1" applyAlignment="1"/>
    <xf numFmtId="0" fontId="3" fillId="0" borderId="17" xfId="0" applyFont="1" applyBorder="1" applyAlignment="1"/>
    <xf numFmtId="0" fontId="3" fillId="0" borderId="20" xfId="0" applyFont="1" applyBorder="1" applyAlignment="1">
      <alignment vertical="top" wrapText="1"/>
    </xf>
    <xf numFmtId="0" fontId="3" fillId="0" borderId="21" xfId="0" applyFont="1" applyBorder="1" applyAlignment="1"/>
    <xf numFmtId="0" fontId="3" fillId="0" borderId="29" xfId="0" applyFont="1" applyBorder="1" applyAlignment="1"/>
    <xf numFmtId="0" fontId="3" fillId="0" borderId="22" xfId="0" applyFont="1" applyBorder="1" applyAlignment="1"/>
    <xf numFmtId="0" fontId="2" fillId="6" borderId="14" xfId="0" applyFont="1" applyFill="1" applyBorder="1" applyAlignment="1">
      <alignment horizontal="center" vertical="center"/>
    </xf>
    <xf numFmtId="49" fontId="15" fillId="8" borderId="25" xfId="0" applyNumberFormat="1" applyFont="1" applyFill="1" applyBorder="1" applyAlignment="1" applyProtection="1">
      <alignment horizontal="left" vertical="top" wrapText="1"/>
      <protection locked="0"/>
    </xf>
    <xf numFmtId="49" fontId="15" fillId="8" borderId="26" xfId="0" applyNumberFormat="1" applyFont="1" applyFill="1" applyBorder="1" applyAlignment="1" applyProtection="1">
      <alignment horizontal="left" vertical="top" wrapText="1"/>
      <protection locked="0"/>
    </xf>
    <xf numFmtId="49" fontId="15" fillId="8" borderId="27" xfId="0" applyNumberFormat="1" applyFont="1" applyFill="1" applyBorder="1" applyAlignment="1" applyProtection="1">
      <alignment horizontal="left" vertical="top" wrapText="1"/>
      <protection locked="0"/>
    </xf>
    <xf numFmtId="0" fontId="12" fillId="7" borderId="0" xfId="0" applyFont="1" applyFill="1" applyBorder="1" applyAlignment="1">
      <alignment horizontal="center" wrapText="1"/>
    </xf>
    <xf numFmtId="0" fontId="12" fillId="7" borderId="0" xfId="0" applyFont="1" applyFill="1" applyBorder="1" applyAlignment="1">
      <alignment horizontal="center"/>
    </xf>
    <xf numFmtId="0" fontId="16" fillId="0" borderId="1" xfId="0" applyFont="1" applyBorder="1" applyAlignment="1">
      <alignment vertical="top" wrapText="1"/>
    </xf>
    <xf numFmtId="0" fontId="16" fillId="0" borderId="1" xfId="0" applyFont="1" applyBorder="1" applyAlignment="1">
      <alignment vertical="top"/>
    </xf>
    <xf numFmtId="0" fontId="15" fillId="8" borderId="25" xfId="0" applyNumberFormat="1" applyFont="1" applyFill="1" applyBorder="1" applyAlignment="1" applyProtection="1">
      <alignment horizontal="left" vertical="top" wrapText="1"/>
    </xf>
    <xf numFmtId="0" fontId="15" fillId="8" borderId="26" xfId="0" applyNumberFormat="1" applyFont="1" applyFill="1" applyBorder="1" applyAlignment="1" applyProtection="1">
      <alignment horizontal="left" vertical="top" wrapText="1"/>
    </xf>
    <xf numFmtId="0" fontId="15" fillId="8" borderId="27" xfId="0" applyNumberFormat="1" applyFont="1" applyFill="1" applyBorder="1" applyAlignment="1" applyProtection="1">
      <alignment horizontal="left" vertical="top" wrapText="1"/>
    </xf>
    <xf numFmtId="0" fontId="12" fillId="7" borderId="23" xfId="0" applyFont="1" applyFill="1" applyBorder="1" applyAlignment="1">
      <alignment horizontal="left"/>
    </xf>
    <xf numFmtId="0" fontId="12" fillId="7" borderId="12" xfId="0" applyFont="1" applyFill="1" applyBorder="1" applyAlignment="1">
      <alignment horizontal="left"/>
    </xf>
    <xf numFmtId="0" fontId="12" fillId="7" borderId="24" xfId="0" applyFont="1" applyFill="1" applyBorder="1" applyAlignment="1">
      <alignment horizontal="left"/>
    </xf>
    <xf numFmtId="0" fontId="14" fillId="0" borderId="12" xfId="0" applyFont="1" applyBorder="1" applyAlignment="1">
      <alignment wrapText="1"/>
    </xf>
    <xf numFmtId="0" fontId="5" fillId="6" borderId="10"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0" fillId="0" borderId="1" xfId="0" applyBorder="1" applyAlignment="1"/>
    <xf numFmtId="0" fontId="4" fillId="0" borderId="1" xfId="0" applyFont="1" applyBorder="1" applyAlignment="1">
      <alignment horizontal="justify" vertical="center"/>
    </xf>
  </cellXfs>
  <cellStyles count="2">
    <cellStyle name="Гиперссылка" xfId="1" builtinId="8"/>
    <cellStyle name="Обычный" xfId="0" builtinId="0"/>
  </cellStyles>
  <dxfs count="20">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Medium9"/>
  <colors>
    <mruColors>
      <color rgb="FF00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ibur.ru/sustainability/production_safety/min/" TargetMode="External"/><Relationship Id="rId2" Type="http://schemas.openxmlformats.org/officeDocument/2006/relationships/hyperlink" Target="https://www.sibur.ru/sustainability/production_safety/max/" TargetMode="External"/><Relationship Id="rId1" Type="http://schemas.openxmlformats.org/officeDocument/2006/relationships/hyperlink" Target="https://www.sibur.ru/sustainability/production_safety/max/"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zoomScale="86" zoomScaleNormal="86" zoomScaleSheetLayoutView="110" workbookViewId="0">
      <selection activeCell="B6" sqref="B6"/>
    </sheetView>
  </sheetViews>
  <sheetFormatPr defaultRowHeight="15" x14ac:dyDescent="0.25"/>
  <cols>
    <col min="1" max="1" width="8.28515625" customWidth="1"/>
    <col min="2" max="2" width="101" customWidth="1"/>
    <col min="3" max="3" width="8.5703125" customWidth="1"/>
    <col min="4" max="4" width="24.140625" customWidth="1"/>
    <col min="5" max="5" width="16.7109375" customWidth="1"/>
    <col min="6" max="6" width="56.7109375" bestFit="1" customWidth="1"/>
    <col min="7" max="7" width="15.140625" customWidth="1"/>
  </cols>
  <sheetData>
    <row r="1" spans="1:8" x14ac:dyDescent="0.25">
      <c r="A1" s="44"/>
      <c r="B1" s="44"/>
      <c r="C1" s="44"/>
      <c r="D1" s="44"/>
      <c r="E1" s="44"/>
      <c r="F1" s="44"/>
      <c r="G1" s="44"/>
      <c r="H1" s="21"/>
    </row>
    <row r="2" spans="1:8" ht="18" x14ac:dyDescent="0.25">
      <c r="A2" s="65" t="s">
        <v>78</v>
      </c>
      <c r="B2" s="66"/>
      <c r="C2" s="66"/>
      <c r="D2" s="66"/>
      <c r="E2" s="66"/>
      <c r="F2" s="66"/>
      <c r="G2" s="67"/>
      <c r="H2" s="21"/>
    </row>
    <row r="3" spans="1:8" ht="18" x14ac:dyDescent="0.25">
      <c r="A3" s="81"/>
      <c r="B3" s="82"/>
      <c r="C3" s="82"/>
      <c r="D3" s="82"/>
      <c r="E3" s="82"/>
      <c r="F3" s="82"/>
      <c r="G3" s="83"/>
      <c r="H3" s="21"/>
    </row>
    <row r="4" spans="1:8" ht="13.5" customHeight="1" thickBot="1" x14ac:dyDescent="0.3">
      <c r="A4" s="23"/>
      <c r="B4" s="23"/>
      <c r="C4" s="23"/>
      <c r="D4" s="23"/>
      <c r="E4" s="23"/>
      <c r="F4" s="23"/>
      <c r="G4" s="23"/>
    </row>
    <row r="5" spans="1:8" ht="54.75" customHeight="1" x14ac:dyDescent="0.25">
      <c r="A5" s="18" t="s">
        <v>0</v>
      </c>
      <c r="B5" s="80" t="s">
        <v>60</v>
      </c>
      <c r="C5" s="80"/>
      <c r="D5" s="48" t="s">
        <v>38</v>
      </c>
      <c r="E5" s="63" t="s">
        <v>65</v>
      </c>
      <c r="F5" s="64" t="s">
        <v>80</v>
      </c>
      <c r="G5" s="19" t="s">
        <v>66</v>
      </c>
    </row>
    <row r="6" spans="1:8" ht="31.5" customHeight="1" x14ac:dyDescent="0.25">
      <c r="A6" s="53">
        <v>1</v>
      </c>
      <c r="B6" s="54" t="s">
        <v>39</v>
      </c>
      <c r="C6" s="49"/>
      <c r="D6" s="57" t="s">
        <v>42</v>
      </c>
      <c r="E6" s="59" t="str">
        <f>IF(C6="Да",IF('Чек-лист № 1'!F21&gt;0,"Нет","Да"),"")</f>
        <v/>
      </c>
      <c r="F6" s="62" t="s">
        <v>73</v>
      </c>
      <c r="G6" s="51">
        <f>'Чек-лист № 1'!E28</f>
        <v>0</v>
      </c>
    </row>
    <row r="7" spans="1:8" ht="27.75" customHeight="1" x14ac:dyDescent="0.25">
      <c r="A7" s="53">
        <v>2</v>
      </c>
      <c r="B7" s="54" t="s">
        <v>40</v>
      </c>
      <c r="C7" s="49"/>
      <c r="D7" s="57" t="s">
        <v>43</v>
      </c>
      <c r="E7" s="59" t="str">
        <f>IF(C7="Да",IF('Чек-лист № 2'!F17&gt;0,"Нет","Да"),"")</f>
        <v/>
      </c>
      <c r="F7" s="62" t="s">
        <v>73</v>
      </c>
      <c r="G7" s="51">
        <f>'Чек-лист № 2'!E24</f>
        <v>0</v>
      </c>
    </row>
    <row r="8" spans="1:8" ht="27" customHeight="1" thickBot="1" x14ac:dyDescent="0.3">
      <c r="A8" s="55">
        <v>3</v>
      </c>
      <c r="B8" s="56" t="s">
        <v>41</v>
      </c>
      <c r="C8" s="50"/>
      <c r="D8" s="58" t="s">
        <v>44</v>
      </c>
      <c r="E8" s="60" t="str">
        <f>IF(C8="Да",IF('Чек-лист № 3'!F9&gt;0,"Нет","Да"),"")</f>
        <v/>
      </c>
      <c r="F8" s="62" t="s">
        <v>74</v>
      </c>
      <c r="G8" s="52"/>
    </row>
    <row r="9" spans="1:8" ht="6.75" customHeight="1" thickBot="1" x14ac:dyDescent="0.3">
      <c r="A9" s="20"/>
      <c r="B9" s="21"/>
      <c r="C9" s="21"/>
      <c r="D9" s="21"/>
      <c r="E9" s="21"/>
      <c r="F9" s="21"/>
      <c r="G9" s="22"/>
    </row>
    <row r="10" spans="1:8" ht="85.5" customHeight="1" x14ac:dyDescent="0.25">
      <c r="A10" s="68" t="s">
        <v>76</v>
      </c>
      <c r="B10" s="69"/>
      <c r="C10" s="70"/>
      <c r="D10" s="70"/>
      <c r="E10" s="70"/>
      <c r="F10" s="70"/>
      <c r="G10" s="71"/>
    </row>
    <row r="11" spans="1:8" ht="43.5" customHeight="1" x14ac:dyDescent="0.25">
      <c r="A11" s="72" t="s">
        <v>75</v>
      </c>
      <c r="B11" s="73"/>
      <c r="C11" s="74"/>
      <c r="D11" s="74"/>
      <c r="E11" s="74"/>
      <c r="F11" s="74"/>
      <c r="G11" s="75"/>
    </row>
    <row r="12" spans="1:8" ht="132.75" customHeight="1" thickBot="1" x14ac:dyDescent="0.3">
      <c r="A12" s="76" t="s">
        <v>77</v>
      </c>
      <c r="B12" s="77"/>
      <c r="C12" s="78"/>
      <c r="D12" s="78"/>
      <c r="E12" s="78"/>
      <c r="F12" s="78"/>
      <c r="G12" s="79"/>
    </row>
  </sheetData>
  <sheetProtection password="CC50" sheet="1" objects="1" scenarios="1"/>
  <mergeCells count="6">
    <mergeCell ref="A2:G2"/>
    <mergeCell ref="A10:G10"/>
    <mergeCell ref="A11:G11"/>
    <mergeCell ref="A12:G12"/>
    <mergeCell ref="B5:C5"/>
    <mergeCell ref="A3:G3"/>
  </mergeCells>
  <conditionalFormatting sqref="E6">
    <cfRule type="cellIs" dxfId="19" priority="2" operator="equal">
      <formula>"Нет"</formula>
    </cfRule>
  </conditionalFormatting>
  <conditionalFormatting sqref="E7:E8">
    <cfRule type="cellIs" dxfId="18" priority="1" operator="equal">
      <formula>"Нет"</formula>
    </cfRule>
  </conditionalFormatting>
  <dataValidations count="1">
    <dataValidation type="list" allowBlank="1" showInputMessage="1" showErrorMessage="1" sqref="C6:C8">
      <formula1>"Да,Нет"</formula1>
    </dataValidation>
  </dataValidations>
  <hyperlinks>
    <hyperlink ref="F6" r:id="rId1"/>
    <hyperlink ref="F7" r:id="rId2"/>
    <hyperlink ref="F8" r:id="rId3"/>
  </hyperlinks>
  <pageMargins left="0.25" right="0.25" top="0.75" bottom="0.75" header="0.3" footer="0.3"/>
  <pageSetup paperSize="9" scale="82" orientation="landscape"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32"/>
  <sheetViews>
    <sheetView view="pageBreakPreview" zoomScale="87" zoomScaleNormal="88" zoomScaleSheetLayoutView="87" workbookViewId="0">
      <selection activeCell="B7" sqref="B7"/>
    </sheetView>
  </sheetViews>
  <sheetFormatPr defaultRowHeight="14.25" x14ac:dyDescent="0.2"/>
  <cols>
    <col min="1" max="1" width="6" style="24" customWidth="1"/>
    <col min="2" max="2" width="111.85546875" style="24" customWidth="1"/>
    <col min="3" max="3" width="54.28515625" style="24" customWidth="1"/>
    <col min="4" max="4" width="16" style="24" customWidth="1"/>
    <col min="5" max="5" width="31.42578125" style="38" customWidth="1"/>
    <col min="6" max="6" width="3.42578125" style="24" hidden="1" customWidth="1"/>
    <col min="7" max="16384" width="9.140625" style="24"/>
  </cols>
  <sheetData>
    <row r="1" spans="1:6" ht="56.25" customHeight="1" x14ac:dyDescent="0.25">
      <c r="A1" s="84" t="s">
        <v>51</v>
      </c>
      <c r="B1" s="85"/>
      <c r="C1" s="85"/>
      <c r="D1" s="85"/>
      <c r="E1" s="85"/>
    </row>
    <row r="2" spans="1:6" ht="18.75" customHeight="1" x14ac:dyDescent="0.25">
      <c r="A2" s="40"/>
      <c r="B2" s="39"/>
      <c r="C2" s="39"/>
      <c r="D2" s="39"/>
      <c r="E2" s="39"/>
    </row>
    <row r="3" spans="1:6" ht="20.25" customHeight="1" x14ac:dyDescent="0.25">
      <c r="A3" s="91" t="s">
        <v>78</v>
      </c>
      <c r="B3" s="92"/>
      <c r="C3" s="92"/>
      <c r="D3" s="92"/>
      <c r="E3" s="93"/>
    </row>
    <row r="4" spans="1:6" ht="20.25" customHeight="1" x14ac:dyDescent="0.2">
      <c r="A4" s="88" t="str">
        <f>IF('Выбор чек-листа'!C6="Да",'Выбор чек-листа'!A3:G3,"")</f>
        <v/>
      </c>
      <c r="B4" s="89"/>
      <c r="C4" s="89"/>
      <c r="D4" s="89"/>
      <c r="E4" s="90"/>
    </row>
    <row r="5" spans="1:6" x14ac:dyDescent="0.2">
      <c r="A5" s="25"/>
      <c r="B5" s="25"/>
      <c r="C5" s="25"/>
      <c r="D5" s="25"/>
      <c r="E5" s="26"/>
    </row>
    <row r="6" spans="1:6" ht="78" x14ac:dyDescent="0.2">
      <c r="A6" s="27" t="s">
        <v>45</v>
      </c>
      <c r="B6" s="27" t="s">
        <v>47</v>
      </c>
      <c r="C6" s="27" t="s">
        <v>52</v>
      </c>
      <c r="D6" s="27" t="s">
        <v>53</v>
      </c>
      <c r="E6" s="27" t="s">
        <v>4</v>
      </c>
    </row>
    <row r="7" spans="1:6" ht="132.75" customHeight="1" x14ac:dyDescent="0.2">
      <c r="A7" s="28">
        <v>1</v>
      </c>
      <c r="B7" s="29" t="s">
        <v>21</v>
      </c>
      <c r="C7" s="41"/>
      <c r="D7" s="42"/>
      <c r="E7" s="30" t="str">
        <f>IF(OR(D7="Да",D7="Не применимо")=TRUE,"Организация может быть допущена",IF(D7="нет, но будет реализовано","Организация может быть допущена в случае предоставления документов, подтверждающих соответствие данному критерию","Организация не может быть допущена"))</f>
        <v>Организация не может быть допущена</v>
      </c>
      <c r="F7" s="47">
        <f>IF(E7="Организация не может быть допущена",1,0)</f>
        <v>1</v>
      </c>
    </row>
    <row r="8" spans="1:6" ht="144.75" customHeight="1" x14ac:dyDescent="0.2">
      <c r="A8" s="28">
        <f>A7+1</f>
        <v>2</v>
      </c>
      <c r="B8" s="29" t="s">
        <v>7</v>
      </c>
      <c r="C8" s="43"/>
      <c r="D8" s="42"/>
      <c r="E8" s="30" t="str">
        <f t="shared" ref="E8:E20" si="0">IF(OR(D8="Да",D8="Не применимо")=TRUE,"Организация может быть допущена",IF(D8="нет, но будет реализовано","Организация может быть допущена в случае предоставления документов, подтверждающих соответствие данному критерию","Организация не может быть допущена"))</f>
        <v>Организация не может быть допущена</v>
      </c>
      <c r="F8" s="47">
        <f t="shared" ref="F8:F20" si="1">IF(E8="Организация не может быть допущена",1,0)</f>
        <v>1</v>
      </c>
    </row>
    <row r="9" spans="1:6" ht="141" customHeight="1" x14ac:dyDescent="0.2">
      <c r="A9" s="28">
        <f t="shared" ref="A9:A20" si="2">A8+1</f>
        <v>3</v>
      </c>
      <c r="B9" s="29" t="s">
        <v>54</v>
      </c>
      <c r="C9" s="43"/>
      <c r="D9" s="42"/>
      <c r="E9" s="30" t="str">
        <f t="shared" si="0"/>
        <v>Организация не может быть допущена</v>
      </c>
      <c r="F9" s="47">
        <f t="shared" si="1"/>
        <v>1</v>
      </c>
    </row>
    <row r="10" spans="1:6" ht="133.5" customHeight="1" x14ac:dyDescent="0.2">
      <c r="A10" s="28">
        <f t="shared" si="2"/>
        <v>4</v>
      </c>
      <c r="B10" s="29" t="s">
        <v>10</v>
      </c>
      <c r="C10" s="43"/>
      <c r="D10" s="42"/>
      <c r="E10" s="30" t="str">
        <f t="shared" si="0"/>
        <v>Организация не может быть допущена</v>
      </c>
      <c r="F10" s="47">
        <f t="shared" si="1"/>
        <v>1</v>
      </c>
    </row>
    <row r="11" spans="1:6" ht="135.75" customHeight="1" x14ac:dyDescent="0.2">
      <c r="A11" s="28">
        <f t="shared" si="2"/>
        <v>5</v>
      </c>
      <c r="B11" s="29" t="s">
        <v>79</v>
      </c>
      <c r="C11" s="43"/>
      <c r="D11" s="42"/>
      <c r="E11" s="30" t="str">
        <f t="shared" si="0"/>
        <v>Организация не может быть допущена</v>
      </c>
      <c r="F11" s="47">
        <f t="shared" si="1"/>
        <v>1</v>
      </c>
    </row>
    <row r="12" spans="1:6" ht="138.75" customHeight="1" x14ac:dyDescent="0.2">
      <c r="A12" s="28">
        <f t="shared" si="2"/>
        <v>6</v>
      </c>
      <c r="B12" s="29" t="s">
        <v>22</v>
      </c>
      <c r="C12" s="43"/>
      <c r="D12" s="42"/>
      <c r="E12" s="30" t="str">
        <f t="shared" si="0"/>
        <v>Организация не может быть допущена</v>
      </c>
      <c r="F12" s="47">
        <f t="shared" si="1"/>
        <v>1</v>
      </c>
    </row>
    <row r="13" spans="1:6" ht="143.25" customHeight="1" x14ac:dyDescent="0.2">
      <c r="A13" s="28">
        <f t="shared" si="2"/>
        <v>7</v>
      </c>
      <c r="B13" s="29" t="s">
        <v>11</v>
      </c>
      <c r="C13" s="43"/>
      <c r="D13" s="42"/>
      <c r="E13" s="30" t="str">
        <f t="shared" si="0"/>
        <v>Организация не может быть допущена</v>
      </c>
      <c r="F13" s="47">
        <f t="shared" si="1"/>
        <v>1</v>
      </c>
    </row>
    <row r="14" spans="1:6" ht="133.5" customHeight="1" x14ac:dyDescent="0.2">
      <c r="A14" s="28">
        <f t="shared" si="2"/>
        <v>8</v>
      </c>
      <c r="B14" s="29" t="s">
        <v>55</v>
      </c>
      <c r="C14" s="43"/>
      <c r="D14" s="42"/>
      <c r="E14" s="30" t="str">
        <f t="shared" si="0"/>
        <v>Организация не может быть допущена</v>
      </c>
      <c r="F14" s="47">
        <f t="shared" si="1"/>
        <v>1</v>
      </c>
    </row>
    <row r="15" spans="1:6" ht="137.25" customHeight="1" x14ac:dyDescent="0.2">
      <c r="A15" s="28">
        <f t="shared" si="2"/>
        <v>9</v>
      </c>
      <c r="B15" s="29" t="s">
        <v>56</v>
      </c>
      <c r="C15" s="43"/>
      <c r="D15" s="42"/>
      <c r="E15" s="30" t="str">
        <f t="shared" si="0"/>
        <v>Организация не может быть допущена</v>
      </c>
      <c r="F15" s="47">
        <f t="shared" si="1"/>
        <v>1</v>
      </c>
    </row>
    <row r="16" spans="1:6" ht="138" customHeight="1" x14ac:dyDescent="0.2">
      <c r="A16" s="28">
        <f t="shared" si="2"/>
        <v>10</v>
      </c>
      <c r="B16" s="29" t="s">
        <v>13</v>
      </c>
      <c r="C16" s="43"/>
      <c r="D16" s="42"/>
      <c r="E16" s="30" t="str">
        <f t="shared" si="0"/>
        <v>Организация не может быть допущена</v>
      </c>
      <c r="F16" s="47">
        <f t="shared" si="1"/>
        <v>1</v>
      </c>
    </row>
    <row r="17" spans="1:6" ht="124.5" customHeight="1" x14ac:dyDescent="0.2">
      <c r="A17" s="28">
        <f t="shared" si="2"/>
        <v>11</v>
      </c>
      <c r="B17" s="29" t="s">
        <v>16</v>
      </c>
      <c r="C17" s="43"/>
      <c r="D17" s="42"/>
      <c r="E17" s="30" t="str">
        <f t="shared" si="0"/>
        <v>Организация не может быть допущена</v>
      </c>
      <c r="F17" s="47">
        <f t="shared" si="1"/>
        <v>1</v>
      </c>
    </row>
    <row r="18" spans="1:6" ht="123.75" customHeight="1" x14ac:dyDescent="0.2">
      <c r="A18" s="28">
        <f t="shared" si="2"/>
        <v>12</v>
      </c>
      <c r="B18" s="29" t="s">
        <v>50</v>
      </c>
      <c r="C18" s="43"/>
      <c r="D18" s="42"/>
      <c r="E18" s="30" t="str">
        <f t="shared" si="0"/>
        <v>Организация не может быть допущена</v>
      </c>
      <c r="F18" s="47">
        <f t="shared" si="1"/>
        <v>1</v>
      </c>
    </row>
    <row r="19" spans="1:6" ht="55.5" customHeight="1" x14ac:dyDescent="0.2">
      <c r="A19" s="28">
        <f t="shared" si="2"/>
        <v>13</v>
      </c>
      <c r="B19" s="29" t="s">
        <v>17</v>
      </c>
      <c r="C19" s="43"/>
      <c r="D19" s="42"/>
      <c r="E19" s="30" t="str">
        <f t="shared" si="0"/>
        <v>Организация не может быть допущена</v>
      </c>
      <c r="F19" s="47">
        <f t="shared" si="1"/>
        <v>1</v>
      </c>
    </row>
    <row r="20" spans="1:6" ht="54.75" customHeight="1" x14ac:dyDescent="0.2">
      <c r="A20" s="28">
        <f t="shared" si="2"/>
        <v>14</v>
      </c>
      <c r="B20" s="29" t="s">
        <v>23</v>
      </c>
      <c r="C20" s="43"/>
      <c r="D20" s="42"/>
      <c r="E20" s="30" t="str">
        <f t="shared" si="0"/>
        <v>Организация не может быть допущена</v>
      </c>
      <c r="F20" s="47">
        <f t="shared" si="1"/>
        <v>1</v>
      </c>
    </row>
    <row r="21" spans="1:6" ht="15" x14ac:dyDescent="0.2">
      <c r="A21" s="31"/>
      <c r="B21" s="31"/>
      <c r="C21" s="31"/>
      <c r="D21" s="31"/>
      <c r="E21" s="32"/>
      <c r="F21" s="24">
        <f>SUM(F7:F20)</f>
        <v>14</v>
      </c>
    </row>
    <row r="22" spans="1:6" ht="78" x14ac:dyDescent="0.2">
      <c r="A22" s="33" t="s">
        <v>0</v>
      </c>
      <c r="B22" s="27" t="s">
        <v>46</v>
      </c>
      <c r="C22" s="27" t="s">
        <v>52</v>
      </c>
      <c r="D22" s="27" t="s">
        <v>53</v>
      </c>
      <c r="E22" s="27" t="s">
        <v>9</v>
      </c>
    </row>
    <row r="23" spans="1:6" ht="89.25" customHeight="1" x14ac:dyDescent="0.2">
      <c r="A23" s="28">
        <v>1</v>
      </c>
      <c r="B23" s="34" t="s">
        <v>18</v>
      </c>
      <c r="C23" s="43"/>
      <c r="D23" s="42"/>
      <c r="E23" s="35">
        <f>IF(D23=Лист2!$A$1,Лист2!$A$10,IF('Чек-лист № 1'!D23=Лист2!$A$2,Лист2!$A$12,IF('Чек-лист № 1'!D23=Лист2!$A$3,Лист2!$A$11,Лист2!$A$12)))</f>
        <v>0</v>
      </c>
    </row>
    <row r="24" spans="1:6" ht="79.5" customHeight="1" x14ac:dyDescent="0.2">
      <c r="A24" s="28">
        <f t="shared" ref="A24:A27" si="3">A23+1</f>
        <v>2</v>
      </c>
      <c r="B24" s="29" t="s">
        <v>19</v>
      </c>
      <c r="C24" s="43"/>
      <c r="D24" s="42"/>
      <c r="E24" s="35">
        <f>IF(D24=Лист2!$A$1,Лист2!$A$10,IF('Чек-лист № 1'!D24=Лист2!$A$2,Лист2!$A$12,IF('Чек-лист № 1'!D24=Лист2!$A$3,Лист2!$A$11,Лист2!$A$12)))</f>
        <v>0</v>
      </c>
    </row>
    <row r="25" spans="1:6" ht="78.75" customHeight="1" x14ac:dyDescent="0.2">
      <c r="A25" s="28">
        <f t="shared" si="3"/>
        <v>3</v>
      </c>
      <c r="B25" s="29" t="s">
        <v>20</v>
      </c>
      <c r="C25" s="43"/>
      <c r="D25" s="42"/>
      <c r="E25" s="35">
        <f>IF(D25=Лист2!$A$1,Лист2!$A$10,IF('Чек-лист № 1'!D25=Лист2!$A$2,Лист2!$A$12,IF('Чек-лист № 1'!D25=Лист2!$A$3,Лист2!$A$11,Лист2!$A$12)))</f>
        <v>0</v>
      </c>
    </row>
    <row r="26" spans="1:6" ht="30.75" customHeight="1" x14ac:dyDescent="0.2">
      <c r="A26" s="28">
        <f t="shared" si="3"/>
        <v>4</v>
      </c>
      <c r="B26" s="29" t="s">
        <v>14</v>
      </c>
      <c r="C26" s="43"/>
      <c r="D26" s="42"/>
      <c r="E26" s="35">
        <f>IF(D26=Лист2!$A$1,Лист2!$A$10,IF('Чек-лист № 1'!D26=Лист2!$A$2,Лист2!$A$12,IF('Чек-лист № 1'!D26=Лист2!$A$3,Лист2!$A$11,Лист2!$A$12)))</f>
        <v>0</v>
      </c>
    </row>
    <row r="27" spans="1:6" ht="29.25" customHeight="1" thickBot="1" x14ac:dyDescent="0.25">
      <c r="A27" s="28">
        <f t="shared" si="3"/>
        <v>5</v>
      </c>
      <c r="B27" s="29" t="s">
        <v>15</v>
      </c>
      <c r="C27" s="43"/>
      <c r="D27" s="42"/>
      <c r="E27" s="36">
        <f>IF(D27=Лист2!$A$1,Лист2!$A$10,IF('Чек-лист № 1'!D27=Лист2!$A$2,Лист2!$A$12,IF('Чек-лист № 1'!D27=Лист2!$A$3,Лист2!$A$11,Лист2!$A$12)))</f>
        <v>0</v>
      </c>
    </row>
    <row r="28" spans="1:6" ht="46.5" customHeight="1" thickBot="1" x14ac:dyDescent="0.25">
      <c r="A28" s="31"/>
      <c r="B28" s="31"/>
      <c r="C28" s="31"/>
      <c r="D28" s="27" t="s">
        <v>26</v>
      </c>
      <c r="E28" s="37">
        <f>SUM(E23:E27)</f>
        <v>0</v>
      </c>
    </row>
    <row r="30" spans="1:6" ht="95.25" customHeight="1" x14ac:dyDescent="0.2">
      <c r="A30" s="86" t="s">
        <v>57</v>
      </c>
      <c r="B30" s="87"/>
      <c r="C30" s="87"/>
      <c r="D30" s="87"/>
      <c r="E30" s="87"/>
    </row>
    <row r="31" spans="1:6" ht="147" customHeight="1" x14ac:dyDescent="0.2">
      <c r="A31" s="86" t="s">
        <v>58</v>
      </c>
      <c r="B31" s="87"/>
      <c r="C31" s="87"/>
      <c r="D31" s="87"/>
      <c r="E31" s="87"/>
    </row>
    <row r="32" spans="1:6" ht="120.75" customHeight="1" x14ac:dyDescent="0.2">
      <c r="A32" s="86" t="s">
        <v>59</v>
      </c>
      <c r="B32" s="87"/>
      <c r="C32" s="87"/>
      <c r="D32" s="87"/>
      <c r="E32" s="87"/>
    </row>
  </sheetData>
  <sheetProtection password="CC50" sheet="1" objects="1" scenarios="1"/>
  <mergeCells count="6">
    <mergeCell ref="A1:E1"/>
    <mergeCell ref="A30:E30"/>
    <mergeCell ref="A31:E31"/>
    <mergeCell ref="A32:E32"/>
    <mergeCell ref="A4:E4"/>
    <mergeCell ref="A3:E3"/>
  </mergeCells>
  <conditionalFormatting sqref="E7:E20">
    <cfRule type="containsText" dxfId="17" priority="4" operator="containsText" text="не может быть">
      <formula>NOT(ISERROR(SEARCH("не может быть",E7)))</formula>
    </cfRule>
    <cfRule type="containsText" dxfId="16" priority="5" operator="containsText" text="в случае предоставления">
      <formula>NOT(ISERROR(SEARCH("в случае предоставления",E7)))</formula>
    </cfRule>
    <cfRule type="containsText" dxfId="15" priority="6" operator="containsText" text="Организация может быть допущена">
      <formula>NOT(ISERROR(SEARCH("Организация может быть допущена",E7)))</formula>
    </cfRule>
  </conditionalFormatting>
  <conditionalFormatting sqref="E23:E27">
    <cfRule type="containsText" dxfId="14" priority="1" operator="containsText" text="не может быть">
      <formula>NOT(ISERROR(SEARCH("не может быть",E23)))</formula>
    </cfRule>
    <cfRule type="containsText" dxfId="13" priority="2" operator="containsText" text="в случае предоставления">
      <formula>NOT(ISERROR(SEARCH("в случае предоставления",E23)))</formula>
    </cfRule>
    <cfRule type="containsText" dxfId="12" priority="3" operator="containsText" text="Организация может быть допущена">
      <formula>NOT(ISERROR(SEARCH("Организация может быть допущена",E23)))</formula>
    </cfRule>
  </conditionalFormatting>
  <pageMargins left="0.25" right="0.25" top="0.75" bottom="0.75" header="0.3" footer="0.3"/>
  <pageSetup paperSize="9" scale="45" fitToHeight="2"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Лист2!$A$1:$A$2</xm:f>
          </x14:formula1>
          <xm:sqref>D7:D20 D23:D27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8"/>
  <sheetViews>
    <sheetView view="pageBreakPreview" zoomScale="89" zoomScaleNormal="91" zoomScaleSheetLayoutView="89" workbookViewId="0">
      <selection activeCell="B6" sqref="B6"/>
    </sheetView>
  </sheetViews>
  <sheetFormatPr defaultRowHeight="14.25" x14ac:dyDescent="0.2"/>
  <cols>
    <col min="1" max="1" width="6" style="24" customWidth="1"/>
    <col min="2" max="2" width="105" style="24" customWidth="1"/>
    <col min="3" max="3" width="54.28515625" style="24" customWidth="1"/>
    <col min="4" max="4" width="16" style="24" customWidth="1"/>
    <col min="5" max="5" width="31.42578125" style="38" customWidth="1"/>
    <col min="6" max="6" width="3.85546875" style="47" hidden="1" customWidth="1"/>
    <col min="7" max="16384" width="9.140625" style="24"/>
  </cols>
  <sheetData>
    <row r="1" spans="1:6" ht="56.25" customHeight="1" x14ac:dyDescent="0.25">
      <c r="A1" s="84" t="s">
        <v>61</v>
      </c>
      <c r="B1" s="85"/>
      <c r="C1" s="85"/>
      <c r="D1" s="85"/>
      <c r="E1" s="85"/>
    </row>
    <row r="2" spans="1:6" ht="18.75" customHeight="1" x14ac:dyDescent="0.25">
      <c r="A2" s="40"/>
      <c r="B2" s="39"/>
      <c r="C2" s="39"/>
      <c r="D2" s="39"/>
      <c r="E2" s="39"/>
    </row>
    <row r="3" spans="1:6" ht="20.25" customHeight="1" x14ac:dyDescent="0.25">
      <c r="A3" s="91" t="s">
        <v>78</v>
      </c>
      <c r="B3" s="92"/>
      <c r="C3" s="92"/>
      <c r="D3" s="92"/>
      <c r="E3" s="93"/>
    </row>
    <row r="4" spans="1:6" ht="20.25" customHeight="1" x14ac:dyDescent="0.2">
      <c r="A4" s="88" t="str">
        <f>IF('Выбор чек-листа'!C7="Да",'Выбор чек-листа'!A3:G3,"")</f>
        <v/>
      </c>
      <c r="B4" s="89"/>
      <c r="C4" s="89"/>
      <c r="D4" s="89"/>
      <c r="E4" s="90"/>
    </row>
    <row r="5" spans="1:6" x14ac:dyDescent="0.2">
      <c r="A5" s="25"/>
      <c r="B5" s="25"/>
      <c r="C5" s="25"/>
      <c r="D5" s="25"/>
      <c r="E5" s="26"/>
    </row>
    <row r="6" spans="1:6" ht="128.25" customHeight="1" x14ac:dyDescent="0.2">
      <c r="A6" s="28">
        <v>1</v>
      </c>
      <c r="B6" s="61" t="s">
        <v>21</v>
      </c>
      <c r="C6" s="43"/>
      <c r="D6" s="42"/>
      <c r="E6" s="30" t="str">
        <f>IF(OR(D6="Да",D6="Не применимо")=TRUE,"Организация может быть допущена",IF(D6="нет, но будет реализовано","Организация может быть допущена в случае предоставления документов, подтверждающих соответствие данному критерию","Организация не может быть допущена"))</f>
        <v>Организация не может быть допущена</v>
      </c>
    </row>
    <row r="7" spans="1:6" ht="134.25" customHeight="1" x14ac:dyDescent="0.2">
      <c r="A7" s="28">
        <f>A6+1</f>
        <v>2</v>
      </c>
      <c r="B7" s="45" t="s">
        <v>62</v>
      </c>
      <c r="C7" s="46"/>
      <c r="D7" s="42"/>
      <c r="E7" s="30" t="str">
        <f t="shared" ref="E7:E16" si="0">IF(OR(D7="Да",D7="Не применимо")=TRUE,"Организация может быть допущена",IF(D7="нет, но будет реализовано","Организация может быть допущена в случае предоставления документов, подтверждающих соответствие данному критерию","Организация не может быть допущена"))</f>
        <v>Организация не может быть допущена</v>
      </c>
      <c r="F7" s="47">
        <f>IF(E7="Организация не может быть допущена",1,0)</f>
        <v>1</v>
      </c>
    </row>
    <row r="8" spans="1:6" ht="122.25" customHeight="1" x14ac:dyDescent="0.2">
      <c r="A8" s="28">
        <f t="shared" ref="A8:A16" si="1">A7+1</f>
        <v>3</v>
      </c>
      <c r="B8" s="45" t="s">
        <v>81</v>
      </c>
      <c r="C8" s="46"/>
      <c r="D8" s="42"/>
      <c r="E8" s="30" t="str">
        <f t="shared" si="0"/>
        <v>Организация не может быть допущена</v>
      </c>
      <c r="F8" s="47">
        <f t="shared" ref="F8:F16" si="2">IF(E8="Организация не может быть допущена",1,0)</f>
        <v>1</v>
      </c>
    </row>
    <row r="9" spans="1:6" ht="132" customHeight="1" x14ac:dyDescent="0.2">
      <c r="A9" s="28">
        <f t="shared" si="1"/>
        <v>4</v>
      </c>
      <c r="B9" s="29" t="s">
        <v>22</v>
      </c>
      <c r="C9" s="46"/>
      <c r="D9" s="42"/>
      <c r="E9" s="30" t="str">
        <f t="shared" si="0"/>
        <v>Организация не может быть допущена</v>
      </c>
      <c r="F9" s="47">
        <f t="shared" si="2"/>
        <v>1</v>
      </c>
    </row>
    <row r="10" spans="1:6" ht="136.5" customHeight="1" x14ac:dyDescent="0.2">
      <c r="A10" s="28">
        <f t="shared" si="1"/>
        <v>5</v>
      </c>
      <c r="B10" s="45" t="s">
        <v>11</v>
      </c>
      <c r="C10" s="46"/>
      <c r="D10" s="42"/>
      <c r="E10" s="30" t="str">
        <f t="shared" si="0"/>
        <v>Организация не может быть допущена</v>
      </c>
      <c r="F10" s="47">
        <f t="shared" si="2"/>
        <v>1</v>
      </c>
    </row>
    <row r="11" spans="1:6" ht="134.25" customHeight="1" x14ac:dyDescent="0.2">
      <c r="A11" s="28">
        <f t="shared" si="1"/>
        <v>6</v>
      </c>
      <c r="B11" s="29" t="s">
        <v>55</v>
      </c>
      <c r="C11" s="46"/>
      <c r="D11" s="42"/>
      <c r="E11" s="30" t="str">
        <f t="shared" si="0"/>
        <v>Организация не может быть допущена</v>
      </c>
      <c r="F11" s="47">
        <f t="shared" si="2"/>
        <v>1</v>
      </c>
    </row>
    <row r="12" spans="1:6" ht="129.75" customHeight="1" x14ac:dyDescent="0.2">
      <c r="A12" s="28">
        <f t="shared" si="1"/>
        <v>7</v>
      </c>
      <c r="B12" s="45" t="s">
        <v>13</v>
      </c>
      <c r="C12" s="46"/>
      <c r="D12" s="42"/>
      <c r="E12" s="30" t="str">
        <f t="shared" si="0"/>
        <v>Организация не может быть допущена</v>
      </c>
      <c r="F12" s="47">
        <f t="shared" si="2"/>
        <v>1</v>
      </c>
    </row>
    <row r="13" spans="1:6" ht="118.5" customHeight="1" x14ac:dyDescent="0.2">
      <c r="A13" s="28">
        <f t="shared" si="1"/>
        <v>8</v>
      </c>
      <c r="B13" s="45" t="s">
        <v>24</v>
      </c>
      <c r="C13" s="46"/>
      <c r="D13" s="42"/>
      <c r="E13" s="30" t="str">
        <f t="shared" si="0"/>
        <v>Организация не может быть допущена</v>
      </c>
      <c r="F13" s="47">
        <f t="shared" si="2"/>
        <v>1</v>
      </c>
    </row>
    <row r="14" spans="1:6" ht="51" customHeight="1" x14ac:dyDescent="0.2">
      <c r="A14" s="28">
        <f t="shared" si="1"/>
        <v>9</v>
      </c>
      <c r="B14" s="29" t="s">
        <v>50</v>
      </c>
      <c r="C14" s="46"/>
      <c r="D14" s="42"/>
      <c r="E14" s="30" t="str">
        <f t="shared" si="0"/>
        <v>Организация не может быть допущена</v>
      </c>
      <c r="F14" s="47">
        <f t="shared" si="2"/>
        <v>1</v>
      </c>
    </row>
    <row r="15" spans="1:6" ht="49.5" customHeight="1" x14ac:dyDescent="0.2">
      <c r="A15" s="28">
        <f t="shared" si="1"/>
        <v>10</v>
      </c>
      <c r="B15" s="45" t="s">
        <v>25</v>
      </c>
      <c r="C15" s="46"/>
      <c r="D15" s="42"/>
      <c r="E15" s="30" t="str">
        <f t="shared" si="0"/>
        <v>Организация не может быть допущена</v>
      </c>
      <c r="F15" s="47">
        <f t="shared" si="2"/>
        <v>1</v>
      </c>
    </row>
    <row r="16" spans="1:6" ht="51.75" customHeight="1" x14ac:dyDescent="0.2">
      <c r="A16" s="28">
        <f t="shared" si="1"/>
        <v>11</v>
      </c>
      <c r="B16" s="45" t="s">
        <v>23</v>
      </c>
      <c r="C16" s="46"/>
      <c r="D16" s="42"/>
      <c r="E16" s="30" t="str">
        <f t="shared" si="0"/>
        <v>Организация не может быть допущена</v>
      </c>
      <c r="F16" s="47">
        <f t="shared" si="2"/>
        <v>1</v>
      </c>
    </row>
    <row r="17" spans="1:6" ht="15" x14ac:dyDescent="0.2">
      <c r="A17" s="31"/>
      <c r="B17" s="31"/>
      <c r="C17" s="31"/>
      <c r="D17" s="31"/>
      <c r="E17" s="32"/>
      <c r="F17" s="47">
        <f>SUM(F7:F16)</f>
        <v>10</v>
      </c>
    </row>
    <row r="18" spans="1:6" ht="78" x14ac:dyDescent="0.2">
      <c r="A18" s="33" t="s">
        <v>0</v>
      </c>
      <c r="B18" s="27" t="s">
        <v>46</v>
      </c>
      <c r="C18" s="27" t="s">
        <v>52</v>
      </c>
      <c r="D18" s="27" t="s">
        <v>53</v>
      </c>
      <c r="E18" s="27" t="s">
        <v>9</v>
      </c>
    </row>
    <row r="19" spans="1:6" ht="91.5" customHeight="1" x14ac:dyDescent="0.2">
      <c r="A19" s="28">
        <v>1</v>
      </c>
      <c r="B19" s="34" t="s">
        <v>18</v>
      </c>
      <c r="C19" s="43"/>
      <c r="D19" s="42"/>
      <c r="E19" s="35">
        <f>IF(D19=Лист2!$A$1,Лист2!$A$10,IF('Чек-лист № 2'!D19=Лист2!$A$2,Лист2!$A$12,IF('Чек-лист № 2'!D19=Лист2!$A$3,Лист2!$A$11,Лист2!$A$12)))</f>
        <v>0</v>
      </c>
    </row>
    <row r="20" spans="1:6" ht="88.5" customHeight="1" x14ac:dyDescent="0.2">
      <c r="A20" s="28">
        <f t="shared" ref="A20:A23" si="3">A19+1</f>
        <v>2</v>
      </c>
      <c r="B20" s="29" t="s">
        <v>19</v>
      </c>
      <c r="C20" s="43"/>
      <c r="D20" s="42"/>
      <c r="E20" s="35">
        <f>IF(D20=Лист2!$A$1,Лист2!$A$10,IF('Чек-лист № 2'!D20=Лист2!$A$2,Лист2!$A$12,IF('Чек-лист № 2'!D20=Лист2!$A$3,Лист2!$A$11,Лист2!$A$12)))</f>
        <v>0</v>
      </c>
    </row>
    <row r="21" spans="1:6" ht="84.75" customHeight="1" x14ac:dyDescent="0.2">
      <c r="A21" s="28">
        <f t="shared" si="3"/>
        <v>3</v>
      </c>
      <c r="B21" s="29" t="s">
        <v>20</v>
      </c>
      <c r="C21" s="43"/>
      <c r="D21" s="42"/>
      <c r="E21" s="35">
        <f>IF(D21=Лист2!$A$1,Лист2!$A$10,IF('Чек-лист № 2'!D21=Лист2!$A$2,Лист2!$A$12,IF('Чек-лист № 2'!D21=Лист2!$A$3,Лист2!$A$11,Лист2!$A$12)))</f>
        <v>0</v>
      </c>
    </row>
    <row r="22" spans="1:6" ht="30.75" customHeight="1" x14ac:dyDescent="0.2">
      <c r="A22" s="28">
        <f t="shared" si="3"/>
        <v>4</v>
      </c>
      <c r="B22" s="29" t="s">
        <v>14</v>
      </c>
      <c r="C22" s="43"/>
      <c r="D22" s="42"/>
      <c r="E22" s="35">
        <f>IF(D22=Лист2!$A$1,Лист2!$A$10,IF('Чек-лист № 2'!D22=Лист2!$A$2,Лист2!$A$12,IF('Чек-лист № 2'!D22=Лист2!$A$3,Лист2!$A$11,Лист2!$A$12)))</f>
        <v>0</v>
      </c>
    </row>
    <row r="23" spans="1:6" ht="29.25" customHeight="1" thickBot="1" x14ac:dyDescent="0.25">
      <c r="A23" s="28">
        <f t="shared" si="3"/>
        <v>5</v>
      </c>
      <c r="B23" s="29" t="s">
        <v>15</v>
      </c>
      <c r="C23" s="43"/>
      <c r="D23" s="42"/>
      <c r="E23" s="36">
        <f>IF(D23=Лист2!$A$1,Лист2!$A$10,IF('Чек-лист № 2'!D23=Лист2!$A$2,Лист2!$A$12,IF('Чек-лист № 2'!D23=Лист2!$A$3,Лист2!$A$11,Лист2!$A$12)))</f>
        <v>0</v>
      </c>
    </row>
    <row r="24" spans="1:6" ht="45.75" customHeight="1" thickBot="1" x14ac:dyDescent="0.25">
      <c r="A24" s="31"/>
      <c r="B24" s="31"/>
      <c r="C24" s="31"/>
      <c r="D24" s="27" t="s">
        <v>26</v>
      </c>
      <c r="E24" s="37">
        <f>SUM(E19:E23)</f>
        <v>0</v>
      </c>
    </row>
    <row r="26" spans="1:6" ht="101.25" customHeight="1" x14ac:dyDescent="0.2">
      <c r="A26" s="86" t="s">
        <v>57</v>
      </c>
      <c r="B26" s="87"/>
      <c r="C26" s="87"/>
      <c r="D26" s="87"/>
      <c r="E26" s="87"/>
    </row>
    <row r="27" spans="1:6" ht="132.75" customHeight="1" x14ac:dyDescent="0.2">
      <c r="A27" s="86" t="s">
        <v>63</v>
      </c>
      <c r="B27" s="87"/>
      <c r="C27" s="87"/>
      <c r="D27" s="87"/>
      <c r="E27" s="87"/>
    </row>
    <row r="28" spans="1:6" x14ac:dyDescent="0.2">
      <c r="A28" s="94"/>
      <c r="B28" s="94"/>
      <c r="C28" s="94"/>
      <c r="D28" s="94"/>
      <c r="E28" s="94"/>
    </row>
  </sheetData>
  <sheetProtection password="CC50" sheet="1" objects="1" scenarios="1"/>
  <mergeCells count="6">
    <mergeCell ref="A1:E1"/>
    <mergeCell ref="A26:E26"/>
    <mergeCell ref="A27:E27"/>
    <mergeCell ref="A28:E28"/>
    <mergeCell ref="A3:E3"/>
    <mergeCell ref="A4:E4"/>
  </mergeCells>
  <conditionalFormatting sqref="E7:E16">
    <cfRule type="containsText" dxfId="11" priority="7" operator="containsText" text="не может быть">
      <formula>NOT(ISERROR(SEARCH("не может быть",E7)))</formula>
    </cfRule>
    <cfRule type="containsText" dxfId="10" priority="8" operator="containsText" text="в случае предоставления">
      <formula>NOT(ISERROR(SEARCH("в случае предоставления",E7)))</formula>
    </cfRule>
    <cfRule type="containsText" dxfId="9" priority="9" operator="containsText" text="Организация может быть допущена">
      <formula>NOT(ISERROR(SEARCH("Организация может быть допущена",E7)))</formula>
    </cfRule>
  </conditionalFormatting>
  <conditionalFormatting sqref="E19:E23">
    <cfRule type="containsText" dxfId="8" priority="4" operator="containsText" text="не может быть">
      <formula>NOT(ISERROR(SEARCH("не может быть",E19)))</formula>
    </cfRule>
    <cfRule type="containsText" dxfId="7" priority="5" operator="containsText" text="в случае предоставления">
      <formula>NOT(ISERROR(SEARCH("в случае предоставления",E19)))</formula>
    </cfRule>
    <cfRule type="containsText" dxfId="6" priority="6" operator="containsText" text="Организация может быть допущена">
      <formula>NOT(ISERROR(SEARCH("Организация может быть допущена",E19)))</formula>
    </cfRule>
  </conditionalFormatting>
  <conditionalFormatting sqref="E6">
    <cfRule type="containsText" dxfId="5" priority="1" operator="containsText" text="не может быть">
      <formula>NOT(ISERROR(SEARCH("не может быть",E6)))</formula>
    </cfRule>
    <cfRule type="containsText" dxfId="4" priority="2" operator="containsText" text="в случае предоставления">
      <formula>NOT(ISERROR(SEARCH("в случае предоставления",E6)))</formula>
    </cfRule>
    <cfRule type="containsText" dxfId="3" priority="3" operator="containsText" text="Организация может быть допущена">
      <formula>NOT(ISERROR(SEARCH("Организация может быть допущена",E6)))</formula>
    </cfRule>
  </conditionalFormatting>
  <pageMargins left="0.25" right="0.25" top="0.75" bottom="0.75" header="0.3" footer="0.3"/>
  <pageSetup paperSize="9" scale="37"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Лист2!$A$1:$A$2</xm:f>
          </x14:formula1>
          <xm:sqref>D19:D23 D14:D16</xm:sqref>
        </x14:dataValidation>
        <x14:dataValidation type="list" allowBlank="1" showInputMessage="1" showErrorMessage="1">
          <x14:formula1>
            <xm:f>Лист2!$A$1:$A$3</xm:f>
          </x14:formula1>
          <xm:sqref>D6:D13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9"/>
  <sheetViews>
    <sheetView view="pageBreakPreview" zoomScale="91" zoomScaleNormal="91" zoomScaleSheetLayoutView="91" workbookViewId="0">
      <selection activeCell="B7" sqref="B7"/>
    </sheetView>
  </sheetViews>
  <sheetFormatPr defaultRowHeight="14.25" x14ac:dyDescent="0.2"/>
  <cols>
    <col min="1" max="1" width="6" style="24" customWidth="1"/>
    <col min="2" max="2" width="101.140625" style="24" customWidth="1"/>
    <col min="3" max="3" width="54.28515625" style="24" customWidth="1"/>
    <col min="4" max="4" width="16" style="24" customWidth="1"/>
    <col min="5" max="5" width="31.42578125" style="38" customWidth="1"/>
    <col min="6" max="6" width="5.28515625" style="24" hidden="1" customWidth="1"/>
    <col min="7" max="16384" width="9.140625" style="24"/>
  </cols>
  <sheetData>
    <row r="1" spans="1:6" s="25" customFormat="1" ht="56.25" customHeight="1" x14ac:dyDescent="0.25">
      <c r="A1" s="84" t="s">
        <v>64</v>
      </c>
      <c r="B1" s="85"/>
      <c r="C1" s="85"/>
      <c r="D1" s="85"/>
      <c r="E1" s="85"/>
    </row>
    <row r="2" spans="1:6" s="25" customFormat="1" ht="18.75" customHeight="1" x14ac:dyDescent="0.25">
      <c r="A2" s="40"/>
      <c r="B2" s="39"/>
      <c r="C2" s="39"/>
      <c r="D2" s="39"/>
      <c r="E2" s="39"/>
    </row>
    <row r="3" spans="1:6" ht="20.25" customHeight="1" x14ac:dyDescent="0.25">
      <c r="A3" s="91" t="s">
        <v>78</v>
      </c>
      <c r="B3" s="92"/>
      <c r="C3" s="92"/>
      <c r="D3" s="92"/>
      <c r="E3" s="93"/>
    </row>
    <row r="4" spans="1:6" ht="20.25" customHeight="1" x14ac:dyDescent="0.2">
      <c r="A4" s="88" t="str">
        <f>IF('Выбор чек-листа'!C8="Да",'Выбор чек-листа'!A3:G3,"")</f>
        <v/>
      </c>
      <c r="B4" s="89"/>
      <c r="C4" s="89"/>
      <c r="D4" s="89"/>
      <c r="E4" s="90"/>
    </row>
    <row r="5" spans="1:6" x14ac:dyDescent="0.2">
      <c r="A5" s="25"/>
      <c r="B5" s="25"/>
      <c r="C5" s="25"/>
      <c r="D5" s="25"/>
      <c r="E5" s="26"/>
    </row>
    <row r="6" spans="1:6" ht="78" x14ac:dyDescent="0.2">
      <c r="A6" s="33" t="s">
        <v>0</v>
      </c>
      <c r="B6" s="27" t="s">
        <v>47</v>
      </c>
      <c r="C6" s="27" t="s">
        <v>52</v>
      </c>
      <c r="D6" s="27" t="s">
        <v>53</v>
      </c>
      <c r="E6" s="27" t="s">
        <v>4</v>
      </c>
    </row>
    <row r="7" spans="1:6" ht="66.75" customHeight="1" x14ac:dyDescent="0.2">
      <c r="A7" s="28">
        <v>1</v>
      </c>
      <c r="B7" s="29" t="s">
        <v>21</v>
      </c>
      <c r="C7" s="43"/>
      <c r="D7" s="42"/>
      <c r="E7" s="30" t="str">
        <f>IF(OR(D7="Да",D7="Не применимо")=TRUE,"Организация может быть допущена",IF(D7="нет, но будет реализовано","Организация может быть допущена в случае предоставления документов, подтверждающих соответствие данному критерию","Организация не может быть допущена"))</f>
        <v>Организация не может быть допущена</v>
      </c>
      <c r="F7" s="47">
        <f>IF(E7="Организация не может быть допущена",1,0)</f>
        <v>1</v>
      </c>
    </row>
    <row r="8" spans="1:6" ht="89.25" customHeight="1" x14ac:dyDescent="0.2">
      <c r="A8" s="28">
        <f>A7+1</f>
        <v>2</v>
      </c>
      <c r="B8" s="29" t="s">
        <v>50</v>
      </c>
      <c r="C8" s="46"/>
      <c r="D8" s="42"/>
      <c r="E8" s="30" t="str">
        <f t="shared" ref="E8" si="0">IF(OR(D8="Да",D8="Не применимо")=TRUE,"Организация может быть допущена",IF(D8="нет, но будет реализовано","Организация может быть допущена в случае предоставления документов, подтверждающих соответствие данному критерию","Организация не может быть допущена"))</f>
        <v>Организация не может быть допущена</v>
      </c>
      <c r="F8" s="47">
        <f>IF(E8="Организация не может быть допущена",1,0)</f>
        <v>1</v>
      </c>
    </row>
    <row r="9" spans="1:6" x14ac:dyDescent="0.2">
      <c r="F9" s="24">
        <f>SUM(F7:F8)</f>
        <v>2</v>
      </c>
    </row>
  </sheetData>
  <sheetProtection password="CC50" sheet="1" objects="1" scenarios="1"/>
  <mergeCells count="3">
    <mergeCell ref="A1:E1"/>
    <mergeCell ref="A3:E3"/>
    <mergeCell ref="A4:E4"/>
  </mergeCells>
  <conditionalFormatting sqref="E7:E8">
    <cfRule type="containsText" dxfId="2" priority="4" operator="containsText" text="не может быть">
      <formula>NOT(ISERROR(SEARCH("не может быть",E7)))</formula>
    </cfRule>
    <cfRule type="containsText" dxfId="1" priority="5" operator="containsText" text="в случае предоставления">
      <formula>NOT(ISERROR(SEARCH("в случае предоставления",E7)))</formula>
    </cfRule>
    <cfRule type="containsText" dxfId="0" priority="6" operator="containsText" text="Организация может быть допущена">
      <formula>NOT(ISERROR(SEARCH("Организация может быть допущена",E7)))</formula>
    </cfRule>
  </conditionalFormatting>
  <pageMargins left="0.25" right="0.25" top="0.75" bottom="0.75" header="0.3" footer="0.3"/>
  <pageSetup paperSize="9" scale="47"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Лист2!$A$1:$A$2</xm:f>
          </x14:formula1>
          <xm:sqref>D8</xm:sqref>
        </x14:dataValidation>
        <x14:dataValidation type="list" allowBlank="1" showInputMessage="1" showErrorMessage="1">
          <x14:formula1>
            <xm:f>Лист2!$A$1:$A$3</xm:f>
          </x14:formula1>
          <xm:sqref>D7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6"/>
  <sheetViews>
    <sheetView topLeftCell="A25" zoomScale="127" zoomScaleNormal="127" zoomScaleSheetLayoutView="129" workbookViewId="0">
      <selection activeCell="D17" sqref="D17"/>
    </sheetView>
  </sheetViews>
  <sheetFormatPr defaultRowHeight="15" x14ac:dyDescent="0.25"/>
  <cols>
    <col min="1" max="1" width="3.5703125" customWidth="1"/>
    <col min="2" max="2" width="5.28515625" customWidth="1"/>
    <col min="3" max="3" width="113.28515625" customWidth="1"/>
    <col min="4" max="4" width="30.140625" customWidth="1"/>
    <col min="5" max="5" width="3.28515625" customWidth="1"/>
  </cols>
  <sheetData>
    <row r="1" spans="2:4" ht="15.75" thickBot="1" x14ac:dyDescent="0.3"/>
    <row r="2" spans="2:4" ht="30.75" thickBot="1" x14ac:dyDescent="0.3">
      <c r="B2" s="11" t="s">
        <v>27</v>
      </c>
      <c r="C2" s="11" t="s">
        <v>67</v>
      </c>
      <c r="D2" s="12" t="s">
        <v>82</v>
      </c>
    </row>
    <row r="3" spans="2:4" ht="15.75" thickBot="1" x14ac:dyDescent="0.3">
      <c r="B3" s="95" t="s">
        <v>68</v>
      </c>
      <c r="C3" s="96"/>
      <c r="D3" s="97"/>
    </row>
    <row r="4" spans="2:4" ht="30.75" thickBot="1" x14ac:dyDescent="0.3">
      <c r="B4" s="13">
        <v>1</v>
      </c>
      <c r="C4" s="14" t="s">
        <v>48</v>
      </c>
      <c r="D4" s="15" t="s">
        <v>49</v>
      </c>
    </row>
    <row r="5" spans="2:4" ht="15.75" thickBot="1" x14ac:dyDescent="0.3">
      <c r="B5" s="13">
        <f>B4+1</f>
        <v>2</v>
      </c>
      <c r="C5" s="16" t="s">
        <v>28</v>
      </c>
      <c r="D5" s="15" t="s">
        <v>49</v>
      </c>
    </row>
    <row r="6" spans="2:4" ht="30.75" thickBot="1" x14ac:dyDescent="0.3">
      <c r="B6" s="13">
        <f t="shared" ref="B6:B8" si="0">B5+1</f>
        <v>3</v>
      </c>
      <c r="C6" s="16" t="s">
        <v>29</v>
      </c>
      <c r="D6" s="15" t="s">
        <v>49</v>
      </c>
    </row>
    <row r="7" spans="2:4" ht="31.5" customHeight="1" thickBot="1" x14ac:dyDescent="0.3">
      <c r="B7" s="13">
        <f t="shared" si="0"/>
        <v>4</v>
      </c>
      <c r="C7" s="16" t="s">
        <v>83</v>
      </c>
      <c r="D7" s="15" t="s">
        <v>49</v>
      </c>
    </row>
    <row r="8" spans="2:4" ht="30.75" thickBot="1" x14ac:dyDescent="0.3">
      <c r="B8" s="13">
        <f t="shared" si="0"/>
        <v>5</v>
      </c>
      <c r="C8" s="16" t="s">
        <v>30</v>
      </c>
      <c r="D8" s="15" t="s">
        <v>49</v>
      </c>
    </row>
    <row r="9" spans="2:4" ht="15.75" thickBot="1" x14ac:dyDescent="0.3">
      <c r="B9" s="95" t="s">
        <v>31</v>
      </c>
      <c r="C9" s="96"/>
      <c r="D9" s="97"/>
    </row>
    <row r="10" spans="2:4" ht="30.75" thickBot="1" x14ac:dyDescent="0.3">
      <c r="B10" s="10">
        <v>1</v>
      </c>
      <c r="C10" s="8" t="s">
        <v>69</v>
      </c>
      <c r="D10" s="9">
        <v>80</v>
      </c>
    </row>
    <row r="11" spans="2:4" ht="30.75" thickBot="1" x14ac:dyDescent="0.3">
      <c r="B11" s="10">
        <f>B10+1</f>
        <v>2</v>
      </c>
      <c r="C11" s="6" t="s">
        <v>70</v>
      </c>
      <c r="D11" s="7">
        <v>80</v>
      </c>
    </row>
    <row r="12" spans="2:4" ht="45.75" thickBot="1" x14ac:dyDescent="0.3">
      <c r="B12" s="10">
        <f>B11+1</f>
        <v>3</v>
      </c>
      <c r="C12" s="6" t="s">
        <v>84</v>
      </c>
      <c r="D12" s="7">
        <v>30</v>
      </c>
    </row>
    <row r="13" spans="2:4" ht="15.75" thickBot="1" x14ac:dyDescent="0.3">
      <c r="B13" s="10">
        <f t="shared" ref="B13:B30" si="1">B12+1</f>
        <v>4</v>
      </c>
      <c r="C13" s="6" t="s">
        <v>32</v>
      </c>
      <c r="D13" s="7">
        <v>50</v>
      </c>
    </row>
    <row r="14" spans="2:4" ht="33.75" customHeight="1" thickBot="1" x14ac:dyDescent="0.3">
      <c r="B14" s="10">
        <f t="shared" si="1"/>
        <v>5</v>
      </c>
      <c r="C14" s="6" t="s">
        <v>85</v>
      </c>
      <c r="D14" s="7">
        <v>80</v>
      </c>
    </row>
    <row r="15" spans="2:4" ht="15.75" thickBot="1" x14ac:dyDescent="0.3">
      <c r="B15" s="10">
        <f t="shared" si="1"/>
        <v>6</v>
      </c>
      <c r="C15" s="6" t="s">
        <v>33</v>
      </c>
      <c r="D15" s="7">
        <v>50</v>
      </c>
    </row>
    <row r="16" spans="2:4" ht="30.75" thickBot="1" x14ac:dyDescent="0.3">
      <c r="B16" s="10">
        <f t="shared" si="1"/>
        <v>7</v>
      </c>
      <c r="C16" s="6" t="s">
        <v>34</v>
      </c>
      <c r="D16" s="7">
        <v>30</v>
      </c>
    </row>
    <row r="17" spans="2:4" ht="15.75" thickBot="1" x14ac:dyDescent="0.3">
      <c r="B17" s="10">
        <f t="shared" si="1"/>
        <v>8</v>
      </c>
      <c r="C17" s="6" t="s">
        <v>35</v>
      </c>
      <c r="D17" s="7">
        <v>50</v>
      </c>
    </row>
    <row r="18" spans="2:4" ht="15.75" thickBot="1" x14ac:dyDescent="0.3">
      <c r="B18" s="10">
        <f t="shared" si="1"/>
        <v>9</v>
      </c>
      <c r="C18" s="6" t="s">
        <v>36</v>
      </c>
      <c r="D18" s="7">
        <v>30</v>
      </c>
    </row>
    <row r="19" spans="2:4" ht="15.75" thickBot="1" x14ac:dyDescent="0.3">
      <c r="B19" s="10">
        <f t="shared" si="1"/>
        <v>10</v>
      </c>
      <c r="C19" s="6" t="s">
        <v>37</v>
      </c>
      <c r="D19" s="7">
        <v>50</v>
      </c>
    </row>
    <row r="20" spans="2:4" ht="15.75" thickBot="1" x14ac:dyDescent="0.3">
      <c r="B20" s="10">
        <f t="shared" si="1"/>
        <v>11</v>
      </c>
      <c r="C20" s="6" t="s">
        <v>97</v>
      </c>
      <c r="D20" s="7">
        <v>50</v>
      </c>
    </row>
    <row r="21" spans="2:4" ht="180.75" thickBot="1" x14ac:dyDescent="0.3">
      <c r="B21" s="10">
        <f t="shared" si="1"/>
        <v>12</v>
      </c>
      <c r="C21" s="6" t="s">
        <v>86</v>
      </c>
      <c r="D21" s="7" t="s">
        <v>87</v>
      </c>
    </row>
    <row r="22" spans="2:4" ht="45.75" thickBot="1" x14ac:dyDescent="0.3">
      <c r="B22" s="10">
        <f t="shared" si="1"/>
        <v>13</v>
      </c>
      <c r="C22" s="6" t="s">
        <v>98</v>
      </c>
      <c r="D22" s="7">
        <v>30</v>
      </c>
    </row>
    <row r="23" spans="2:4" ht="45.75" thickBot="1" x14ac:dyDescent="0.3">
      <c r="B23" s="10">
        <f t="shared" si="1"/>
        <v>14</v>
      </c>
      <c r="C23" s="6" t="s">
        <v>88</v>
      </c>
      <c r="D23" s="7">
        <v>50</v>
      </c>
    </row>
    <row r="24" spans="2:4" ht="30.75" thickBot="1" x14ac:dyDescent="0.3">
      <c r="B24" s="10">
        <f t="shared" si="1"/>
        <v>15</v>
      </c>
      <c r="C24" s="6" t="s">
        <v>89</v>
      </c>
      <c r="D24" s="7">
        <v>80</v>
      </c>
    </row>
    <row r="25" spans="2:4" ht="60.75" thickBot="1" x14ac:dyDescent="0.3">
      <c r="B25" s="10">
        <f t="shared" si="1"/>
        <v>16</v>
      </c>
      <c r="C25" s="6" t="s">
        <v>71</v>
      </c>
      <c r="D25" s="7">
        <v>50</v>
      </c>
    </row>
    <row r="26" spans="2:4" ht="15.75" thickBot="1" x14ac:dyDescent="0.3">
      <c r="B26" s="10">
        <f t="shared" si="1"/>
        <v>17</v>
      </c>
      <c r="C26" s="6" t="s">
        <v>90</v>
      </c>
      <c r="D26" s="7">
        <v>20</v>
      </c>
    </row>
    <row r="27" spans="2:4" ht="30.75" thickBot="1" x14ac:dyDescent="0.3">
      <c r="B27" s="10">
        <f t="shared" si="1"/>
        <v>18</v>
      </c>
      <c r="C27" s="6" t="s">
        <v>91</v>
      </c>
      <c r="D27" s="7">
        <v>50</v>
      </c>
    </row>
    <row r="28" spans="2:4" ht="30.75" thickBot="1" x14ac:dyDescent="0.3">
      <c r="B28" s="10">
        <f t="shared" si="1"/>
        <v>19</v>
      </c>
      <c r="C28" s="6" t="s">
        <v>92</v>
      </c>
      <c r="D28" s="7">
        <v>50</v>
      </c>
    </row>
    <row r="29" spans="2:4" ht="15.75" thickBot="1" x14ac:dyDescent="0.3">
      <c r="B29" s="10">
        <f t="shared" si="1"/>
        <v>20</v>
      </c>
      <c r="C29" s="6" t="s">
        <v>99</v>
      </c>
      <c r="D29" s="7">
        <v>80</v>
      </c>
    </row>
    <row r="30" spans="2:4" ht="45.75" thickBot="1" x14ac:dyDescent="0.3">
      <c r="B30" s="10">
        <f t="shared" si="1"/>
        <v>21</v>
      </c>
      <c r="C30" s="6" t="s">
        <v>100</v>
      </c>
      <c r="D30" s="7">
        <v>80</v>
      </c>
    </row>
    <row r="32" spans="2:4" ht="49.5" customHeight="1" x14ac:dyDescent="0.25">
      <c r="B32" s="98" t="s">
        <v>72</v>
      </c>
      <c r="C32" s="99"/>
      <c r="D32" s="99"/>
    </row>
    <row r="33" spans="2:4" ht="36.75" customHeight="1" x14ac:dyDescent="0.25">
      <c r="B33" s="100" t="s">
        <v>93</v>
      </c>
      <c r="C33" s="99"/>
      <c r="D33" s="99"/>
    </row>
    <row r="34" spans="2:4" ht="51" customHeight="1" x14ac:dyDescent="0.25">
      <c r="B34" s="100" t="s">
        <v>94</v>
      </c>
      <c r="C34" s="99"/>
      <c r="D34" s="99"/>
    </row>
    <row r="35" spans="2:4" ht="34.5" customHeight="1" x14ac:dyDescent="0.25">
      <c r="B35" s="100" t="s">
        <v>95</v>
      </c>
      <c r="C35" s="99"/>
      <c r="D35" s="99"/>
    </row>
    <row r="36" spans="2:4" ht="33.75" customHeight="1" x14ac:dyDescent="0.25">
      <c r="B36" s="100" t="s">
        <v>96</v>
      </c>
      <c r="C36" s="99"/>
      <c r="D36" s="99"/>
    </row>
  </sheetData>
  <sheetProtection password="CC50" sheet="1" objects="1" scenarios="1"/>
  <mergeCells count="7">
    <mergeCell ref="B3:D3"/>
    <mergeCell ref="B32:D32"/>
    <mergeCell ref="B35:D35"/>
    <mergeCell ref="B36:D36"/>
    <mergeCell ref="B9:D9"/>
    <mergeCell ref="B33:D33"/>
    <mergeCell ref="B34:D34"/>
  </mergeCells>
  <pageMargins left="0" right="0" top="0" bottom="0"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F13" sqref="F13"/>
    </sheetView>
  </sheetViews>
  <sheetFormatPr defaultRowHeight="15" x14ac:dyDescent="0.25"/>
  <cols>
    <col min="1" max="1" width="39.42578125" customWidth="1"/>
  </cols>
  <sheetData>
    <row r="1" spans="1:1" ht="18.75" x14ac:dyDescent="0.3">
      <c r="A1" s="17" t="s">
        <v>1</v>
      </c>
    </row>
    <row r="2" spans="1:1" ht="18.75" x14ac:dyDescent="0.3">
      <c r="A2" s="17" t="s">
        <v>2</v>
      </c>
    </row>
    <row r="3" spans="1:1" ht="18.75" x14ac:dyDescent="0.3">
      <c r="A3" s="17" t="s">
        <v>12</v>
      </c>
    </row>
    <row r="4" spans="1:1" ht="18.75" x14ac:dyDescent="0.3">
      <c r="A4" s="17" t="s">
        <v>3</v>
      </c>
    </row>
    <row r="6" spans="1:1" ht="30" customHeight="1" x14ac:dyDescent="0.25">
      <c r="A6" s="1" t="s">
        <v>6</v>
      </c>
    </row>
    <row r="7" spans="1:1" ht="36" x14ac:dyDescent="0.25">
      <c r="A7" s="2" t="s">
        <v>8</v>
      </c>
    </row>
    <row r="8" spans="1:1" ht="27.75" customHeight="1" x14ac:dyDescent="0.25">
      <c r="A8" s="3" t="s">
        <v>5</v>
      </c>
    </row>
    <row r="10" spans="1:1" x14ac:dyDescent="0.25">
      <c r="A10" s="4">
        <v>1</v>
      </c>
    </row>
    <row r="11" spans="1:1" x14ac:dyDescent="0.25">
      <c r="A11" s="4">
        <v>1</v>
      </c>
    </row>
    <row r="12" spans="1:1" x14ac:dyDescent="0.25">
      <c r="A12" s="5">
        <v>0</v>
      </c>
    </row>
  </sheetData>
  <sheetProtection password="CC50" sheet="1" objects="1" scenarios="1"/>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6" sqref="G2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Выбор чек-листа</vt:lpstr>
      <vt:lpstr>Чек-лист № 1</vt:lpstr>
      <vt:lpstr>Чек-лист № 2</vt:lpstr>
      <vt:lpstr>Чек-лист № 3</vt:lpstr>
      <vt:lpstr>Штрафные санкции</vt:lpstr>
      <vt:lpstr>Лист2</vt:lpstr>
      <vt:lpstr>Лист1</vt:lpstr>
      <vt:lpstr>Лист3</vt:lpstr>
      <vt:lpstr>'Выбор чек-листа'!Область_печати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2018-07-31T14:05:51Z</dcterms:modified>
</cp:coreProperties>
</file>