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Отдел главного энергетика\LANG\РЭК - РСТ\РЭК пар\2023\"/>
    </mc:Choice>
  </mc:AlternateContent>
  <bookViews>
    <workbookView xWindow="0" yWindow="0" windowWidth="13575" windowHeight="11910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</definedName>
    <definedName name="LIST_OKOPF_DATA">LIST_OKOPF!$B$3:$B$98</definedName>
    <definedName name="LIST_OKOPF_HEADER">LIST_OKOPF!$A$1:$B$1</definedName>
    <definedName name="LIST_SUBSIDIARY_DATA">LIST_SUBSIDIARY!$B$3:$C$12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UNREG_LIST_ORG!$B$3:$N$33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9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N88" i="3" s="1"/>
  <c r="M88" i="3" s="1"/>
  <c r="M73" i="3"/>
  <c r="L73" i="3"/>
  <c r="L88" i="3" s="1"/>
  <c r="K73" i="3"/>
  <c r="K88" i="3" s="1"/>
  <c r="I88" i="3" s="1"/>
  <c r="J73" i="3"/>
  <c r="J88" i="3" s="1"/>
  <c r="I73" i="3"/>
  <c r="M72" i="3"/>
  <c r="I72" i="3"/>
  <c r="K69" i="3"/>
  <c r="M67" i="3"/>
  <c r="I67" i="3"/>
  <c r="I105" i="3" s="1"/>
  <c r="M65" i="3"/>
  <c r="I65" i="3"/>
  <c r="M64" i="3"/>
  <c r="I64" i="3"/>
  <c r="I102" i="3" s="1"/>
  <c r="M60" i="3"/>
  <c r="I60" i="3"/>
  <c r="M59" i="3"/>
  <c r="I59" i="3"/>
  <c r="I97" i="3" s="1"/>
  <c r="M58" i="3"/>
  <c r="I58" i="3"/>
  <c r="P55" i="3"/>
  <c r="P70" i="3" s="1"/>
  <c r="P89" i="3" s="1"/>
  <c r="O55" i="3"/>
  <c r="O70" i="3" s="1"/>
  <c r="O89" i="3" s="1"/>
  <c r="N55" i="3"/>
  <c r="L55" i="3"/>
  <c r="L70" i="3" s="1"/>
  <c r="K55" i="3"/>
  <c r="K68" i="3" s="1"/>
  <c r="J55" i="3"/>
  <c r="J70" i="3" s="1"/>
  <c r="N54" i="3"/>
  <c r="N70" i="3" s="1"/>
  <c r="M54" i="3"/>
  <c r="I54" i="3"/>
  <c r="J50" i="3"/>
  <c r="N49" i="3"/>
  <c r="J48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L35" i="3"/>
  <c r="L50" i="3" s="1"/>
  <c r="K35" i="3"/>
  <c r="K50" i="3" s="1"/>
  <c r="J35" i="3"/>
  <c r="M34" i="3"/>
  <c r="I34" i="3"/>
  <c r="P32" i="3"/>
  <c r="L31" i="3"/>
  <c r="P30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O17" i="3"/>
  <c r="N17" i="3"/>
  <c r="N32" i="3" s="1"/>
  <c r="L17" i="3"/>
  <c r="K17" i="3"/>
  <c r="K32" i="3" s="1"/>
  <c r="J17" i="3"/>
  <c r="J32" i="3" s="1"/>
  <c r="O16" i="3"/>
  <c r="I16" i="3"/>
  <c r="D9" i="3"/>
  <c r="H85" i="2"/>
  <c r="H80" i="2"/>
  <c r="E54" i="2"/>
  <c r="E52" i="2"/>
  <c r="H43" i="2"/>
  <c r="P29" i="2"/>
  <c r="E8" i="2"/>
  <c r="O32" i="3" l="1"/>
  <c r="O31" i="3"/>
  <c r="O30" i="3"/>
  <c r="M16" i="3"/>
  <c r="M92" i="3" s="1"/>
  <c r="O92" i="3"/>
  <c r="M32" i="3"/>
  <c r="N108" i="3"/>
  <c r="P108" i="3"/>
  <c r="P51" i="3"/>
  <c r="P130" i="3" s="1"/>
  <c r="M49" i="3"/>
  <c r="N51" i="3"/>
  <c r="J89" i="3"/>
  <c r="I70" i="3"/>
  <c r="J108" i="3"/>
  <c r="I32" i="3"/>
  <c r="O93" i="3"/>
  <c r="I50" i="3"/>
  <c r="O69" i="3"/>
  <c r="P93" i="3"/>
  <c r="M17" i="3"/>
  <c r="M35" i="3"/>
  <c r="N93" i="3"/>
  <c r="N48" i="3"/>
  <c r="L89" i="3"/>
  <c r="K70" i="3"/>
  <c r="K89" i="3" s="1"/>
  <c r="K51" i="3"/>
  <c r="K130" i="3" s="1"/>
  <c r="K108" i="3"/>
  <c r="P31" i="3"/>
  <c r="N50" i="3"/>
  <c r="M50" i="3" s="1"/>
  <c r="L93" i="3"/>
  <c r="I17" i="3"/>
  <c r="I93" i="3" s="1"/>
  <c r="L30" i="3"/>
  <c r="L32" i="3"/>
  <c r="I35" i="3"/>
  <c r="J93" i="3"/>
  <c r="J49" i="3"/>
  <c r="J51" i="3"/>
  <c r="M70" i="3"/>
  <c r="N89" i="3"/>
  <c r="M89" i="3" s="1"/>
  <c r="M55" i="3"/>
  <c r="O68" i="3"/>
  <c r="G10" i="5"/>
  <c r="O48" i="3"/>
  <c r="O49" i="3"/>
  <c r="L68" i="3"/>
  <c r="L69" i="3"/>
  <c r="J86" i="3"/>
  <c r="I86" i="3" s="1"/>
  <c r="N86" i="3"/>
  <c r="N87" i="3"/>
  <c r="N92" i="3"/>
  <c r="G5" i="5"/>
  <c r="G13" i="5"/>
  <c r="J30" i="3"/>
  <c r="N30" i="3"/>
  <c r="J31" i="3"/>
  <c r="N31" i="3"/>
  <c r="L48" i="3"/>
  <c r="P48" i="3"/>
  <c r="P106" i="3" s="1"/>
  <c r="L49" i="3"/>
  <c r="L129" i="3" s="1"/>
  <c r="P49" i="3"/>
  <c r="I55" i="3"/>
  <c r="K86" i="3"/>
  <c r="O86" i="3"/>
  <c r="K87" i="3"/>
  <c r="O87" i="3"/>
  <c r="K93" i="3"/>
  <c r="G6" i="5"/>
  <c r="G14" i="5"/>
  <c r="K48" i="3"/>
  <c r="I48" i="3" s="1"/>
  <c r="K49" i="3"/>
  <c r="P68" i="3"/>
  <c r="P128" i="3" s="1"/>
  <c r="P69" i="3"/>
  <c r="J87" i="3"/>
  <c r="K30" i="3"/>
  <c r="K31" i="3"/>
  <c r="J68" i="3"/>
  <c r="I68" i="3" s="1"/>
  <c r="N68" i="3"/>
  <c r="J69" i="3"/>
  <c r="I69" i="3" s="1"/>
  <c r="N69" i="3"/>
  <c r="M69" i="3" s="1"/>
  <c r="L86" i="3"/>
  <c r="P86" i="3"/>
  <c r="L87" i="3"/>
  <c r="P87" i="3"/>
  <c r="J129" i="3" l="1"/>
  <c r="J107" i="3"/>
  <c r="I31" i="3"/>
  <c r="M48" i="3"/>
  <c r="L107" i="3"/>
  <c r="K128" i="3"/>
  <c r="K106" i="3"/>
  <c r="M30" i="3"/>
  <c r="N128" i="3"/>
  <c r="N106" i="3"/>
  <c r="O128" i="3"/>
  <c r="O106" i="3"/>
  <c r="M68" i="3"/>
  <c r="I87" i="3"/>
  <c r="I30" i="3"/>
  <c r="J128" i="3"/>
  <c r="J106" i="3"/>
  <c r="M87" i="3"/>
  <c r="I51" i="3"/>
  <c r="J130" i="3"/>
  <c r="L108" i="3"/>
  <c r="L51" i="3"/>
  <c r="L130" i="3" s="1"/>
  <c r="I89" i="3"/>
  <c r="M108" i="3"/>
  <c r="O129" i="3"/>
  <c r="O107" i="3"/>
  <c r="K129" i="3"/>
  <c r="K107" i="3"/>
  <c r="M31" i="3"/>
  <c r="N129" i="3"/>
  <c r="N107" i="3"/>
  <c r="M86" i="3"/>
  <c r="I49" i="3"/>
  <c r="L128" i="3"/>
  <c r="L106" i="3"/>
  <c r="P129" i="3"/>
  <c r="P107" i="3"/>
  <c r="M93" i="3"/>
  <c r="I108" i="3"/>
  <c r="N130" i="3"/>
  <c r="O108" i="3"/>
  <c r="O51" i="3"/>
  <c r="O130" i="3" s="1"/>
  <c r="M51" i="3" l="1"/>
  <c r="M130" i="3" s="1"/>
  <c r="M128" i="3"/>
  <c r="M106" i="3"/>
  <c r="I130" i="3"/>
  <c r="I128" i="3"/>
  <c r="I106" i="3"/>
  <c r="I129" i="3"/>
  <c r="I107" i="3"/>
  <c r="M107" i="3"/>
  <c r="M129" i="3"/>
</calcChain>
</file>

<file path=xl/sharedStrings.xml><?xml version="1.0" encoding="utf-8"?>
<sst xmlns="http://schemas.openxmlformats.org/spreadsheetml/2006/main" count="1583" uniqueCount="895">
  <si>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</si>
  <si>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</si>
  <si>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</si>
  <si>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</si>
  <si>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</si>
  <si>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</si>
  <si>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</si>
  <si>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</si>
  <si>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</si>
  <si>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</si>
  <si>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</si>
  <si>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</si>
  <si>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</si>
  <si>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</si>
  <si>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</si>
  <si>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</si>
  <si>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</si>
  <si>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</si>
  <si>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</si>
  <si>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Пермский край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</si>
  <si>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</si>
  <si>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</si>
  <si>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</si>
  <si>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</si>
  <si>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</si>
  <si>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</si>
  <si>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</si>
  <si>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</si>
  <si>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</si>
  <si>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rptMonth</t>
  </si>
  <si>
    <t>Тип отчётного месяца</t>
  </si>
  <si>
    <t>итог за год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</si>
  <si>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</si>
  <si>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</si>
  <si>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</si>
  <si>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</si>
  <si>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"СИБУР-ХИМПРОМ"</t>
  </si>
  <si>
    <t>org</t>
  </si>
  <si>
    <t>ИНН</t>
  </si>
  <si>
    <t>5905018998</t>
  </si>
  <si>
    <t>inn</t>
  </si>
  <si>
    <t>КПП</t>
  </si>
  <si>
    <t>590501001</t>
  </si>
  <si>
    <t>kpp</t>
  </si>
  <si>
    <t>ОГРН</t>
  </si>
  <si>
    <t>1025901207804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</si>
  <si>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</si>
  <si>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</si>
  <si>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</si>
  <si>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</si>
  <si>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</si>
  <si>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</si>
  <si>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</si>
  <si>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</si>
  <si>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</si>
  <si>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</si>
  <si>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</si>
  <si>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</si>
  <si>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</si>
  <si>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</si>
  <si>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</si>
  <si>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</si>
  <si>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53505711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</si>
  <si>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</si>
  <si>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</si>
  <si>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</si>
  <si>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</si>
  <si>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</si>
  <si>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</si>
  <si>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Пермский городской округ</t>
  </si>
  <si>
    <t>mr</t>
  </si>
  <si>
    <t>Муниципальное образование</t>
  </si>
  <si>
    <t>mo</t>
  </si>
  <si>
    <t>ОКТМО</t>
  </si>
  <si>
    <t>57701000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</si>
  <si>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</si>
  <si>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</si>
  <si>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</si>
  <si>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</si>
  <si>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</si>
  <si>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</si>
  <si>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</si>
  <si>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</si>
  <si>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</si>
  <si>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</si>
  <si>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</si>
  <si>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</si>
  <si>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</si>
  <si>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</si>
  <si>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614055, Пермский край, г. Пермь, ул. Промышленная, 98</t>
  </si>
  <si>
    <t>addressLegal</t>
  </si>
  <si>
    <t>Почтовый</t>
  </si>
  <si>
    <t>addressPost</t>
  </si>
  <si>
    <t>Руководитель</t>
  </si>
  <si>
    <t>ФИО</t>
  </si>
  <si>
    <t>Леньков Максим Николаевич</t>
  </si>
  <si>
    <t>nameCEO</t>
  </si>
  <si>
    <t>Контактный телефон</t>
  </si>
  <si>
    <t>Генеральный директор</t>
  </si>
  <si>
    <t>phoneCEO</t>
  </si>
  <si>
    <t>Главный бухгалтер</t>
  </si>
  <si>
    <t>Бухгалтерский учет</t>
  </si>
  <si>
    <t>nameAccountant</t>
  </si>
  <si>
    <t>осуществляет сторонняя организация</t>
  </si>
  <si>
    <t>phoneAccountant</t>
  </si>
  <si>
    <t>Должностное лицо, ответственное за составление формы</t>
  </si>
  <si>
    <t>Спонякова Оксана Леонидовна</t>
  </si>
  <si>
    <t>nameReporting</t>
  </si>
  <si>
    <t>Должность</t>
  </si>
  <si>
    <t>ведущий инженер</t>
  </si>
  <si>
    <t>positionReporting</t>
  </si>
  <si>
    <t>+7 (342) 290-81-12</t>
  </si>
  <si>
    <t>phoneReporting</t>
  </si>
  <si>
    <t>e-mail</t>
  </si>
  <si>
    <t>SponyakovaOL@shp.sibur.ru</t>
  </si>
  <si>
    <t>emailReporting</t>
  </si>
  <si>
    <t>Дата последнего обновления реестра организаций: 25.01.2024, 16:32:36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</si>
  <si>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</si>
  <si>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</si>
  <si>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</si>
  <si>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</si>
  <si>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</si>
  <si>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09:02:51</t>
  </si>
  <si>
    <t>Статус отчёта</t>
  </si>
  <si>
    <t>Принят</t>
  </si>
  <si>
    <t>Февраль</t>
  </si>
  <si>
    <t>10.03.2023 11:59:22</t>
  </si>
  <si>
    <t>Март</t>
  </si>
  <si>
    <t>05.04.2023 20:54:46</t>
  </si>
  <si>
    <t>Апрель</t>
  </si>
  <si>
    <t>16.05.2023 08:38:18</t>
  </si>
  <si>
    <t>Май</t>
  </si>
  <si>
    <t>16.06.2023 12:28:23</t>
  </si>
  <si>
    <t>Июнь</t>
  </si>
  <si>
    <t>07.07.2023 07:56:31</t>
  </si>
  <si>
    <t>Июль</t>
  </si>
  <si>
    <t>04.08.2023 10:34:07</t>
  </si>
  <si>
    <t>Август</t>
  </si>
  <si>
    <t>08.09.2023 06:47:17</t>
  </si>
  <si>
    <t>Сентябрь</t>
  </si>
  <si>
    <t>07.10.2023 22:49:43</t>
  </si>
  <si>
    <t>Октябрь</t>
  </si>
  <si>
    <t>16.11.2023 12:00:15</t>
  </si>
  <si>
    <t>Ноябрь</t>
  </si>
  <si>
    <t>15.12.2023 12:26:54</t>
  </si>
  <si>
    <t>Декабрь</t>
  </si>
  <si>
    <t>12.01.2024 13:04:40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</si>
  <si>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</si>
  <si>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</si>
  <si>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</si>
  <si>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</si>
  <si>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</si>
  <si>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</si>
  <si>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</si>
  <si>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</si>
  <si>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</si>
  <si>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</si>
  <si>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</si>
  <si>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</si>
  <si>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</si>
  <si>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</si>
  <si>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</si>
  <si>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</si>
  <si>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</si>
  <si>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</si>
  <si>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</si>
  <si>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</si>
  <si>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</si>
  <si>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</si>
  <si>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</si>
  <si>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</si>
  <si>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</si>
  <si>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</si>
  <si>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</si>
  <si>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</si>
  <si>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</si>
  <si>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</si>
  <si>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</si>
  <si>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</si>
  <si>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</si>
  <si>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</si>
  <si>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</si>
  <si>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</si>
  <si>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</si>
  <si>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</si>
  <si>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</si>
  <si>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</si>
  <si>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</si>
  <si>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</si>
  <si>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</si>
  <si>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</si>
  <si>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</si>
  <si>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</si>
  <si>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</si>
  <si>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</si>
  <si>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</si>
  <si>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</si>
  <si>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</si>
  <si>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</si>
  <si>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</si>
  <si>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</si>
  <si>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</si>
  <si>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</si>
  <si>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</si>
  <si>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</si>
  <si>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</si>
  <si>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</si>
  <si>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</si>
  <si>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</si>
  <si>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</si>
  <si>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</si>
  <si>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</si>
  <si>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</si>
  <si>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</si>
  <si>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</si>
  <si>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</si>
  <si>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</si>
  <si>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</si>
  <si>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</si>
  <si>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</si>
  <si>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</si>
  <si>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</si>
  <si>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</si>
  <si>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</si>
  <si>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</si>
  <si>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</si>
  <si>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</si>
  <si>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</si>
  <si>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</si>
  <si>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</si>
  <si>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</si>
  <si>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</si>
  <si>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</si>
  <si>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</si>
  <si>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</si>
  <si>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</si>
  <si>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</si>
  <si>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</si>
  <si>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</si>
  <si>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</si>
  <si>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</si>
  <si>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</si>
  <si>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osponyakova_lgbn</t>
  </si>
  <si>
    <t>LOGIN</t>
  </si>
  <si>
    <t>MONTH_LIST</t>
  </si>
  <si>
    <t>YEAR_LIST</t>
  </si>
  <si>
    <t>Амурская область</t>
  </si>
  <si>
    <t>RU28</t>
  </si>
  <si>
    <t>78BD4582958D1E64B486BEFDE164B8AD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</si>
  <si>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</si>
  <si>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</si>
  <si>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</si>
  <si>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</si>
  <si>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</si>
  <si>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</si>
  <si>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</si>
  <si>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</si>
  <si>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</si>
  <si>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</si>
  <si>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</si>
  <si>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</si>
  <si>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</si>
  <si>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IiluitBEVTSfFtRBMlXVVMTMzNnIbXFMbNtglvTpoJauMnkHXqpxWSBHvZCJQGQx178i47i131i34, 194i226i26i863AA4DD6F63A520C3F9F4894B262810E25dJANd2402t25t05t701295000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</si>
  <si>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</si>
  <si>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</si>
  <si>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</si>
  <si>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</si>
  <si>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</si>
  <si>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</si>
  <si>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</si>
  <si>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</si>
  <si>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</si>
  <si>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</si>
  <si>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</si>
  <si>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</si>
  <si>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</si>
  <si>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</si>
  <si>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</si>
  <si>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</si>
  <si>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</si>
  <si>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</si>
  <si>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</si>
  <si>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</si>
  <si>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</si>
  <si>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</si>
  <si>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</si>
  <si>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</si>
  <si>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</si>
  <si>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</si>
  <si>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</si>
  <si>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</si>
  <si>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</si>
  <si>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</si>
  <si>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</si>
  <si>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</si>
  <si>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</si>
  <si>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</si>
  <si>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</si>
  <si>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</si>
  <si>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</si>
  <si>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</si>
  <si>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</si>
  <si>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</si>
  <si>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</si>
  <si>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</si>
  <si>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</si>
  <si>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</si>
  <si>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</si>
  <si>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</si>
  <si>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</si>
  <si>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</si>
  <si>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</si>
  <si>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</si>
  <si>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</si>
  <si>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</si>
  <si>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</si>
  <si>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</si>
  <si>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</si>
  <si>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</si>
  <si>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</si>
  <si>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</si>
  <si>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</si>
  <si>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</si>
  <si>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</si>
  <si>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</si>
  <si>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</si>
  <si>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</si>
  <si>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</si>
  <si>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</si>
  <si>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</si>
  <si>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</si>
  <si>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</si>
  <si>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</si>
  <si>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</si>
  <si>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</si>
  <si>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</si>
  <si>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</si>
  <si>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</si>
  <si>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</si>
  <si>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</si>
  <si>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</si>
  <si>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</si>
  <si>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</si>
  <si>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</si>
  <si>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</si>
  <si>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</si>
  <si>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</si>
  <si>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</si>
  <si>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</si>
  <si>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</si>
  <si>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</si>
  <si>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</si>
  <si>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</si>
  <si>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</si>
  <si>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</si>
  <si>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</si>
  <si>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</si>
  <si>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</si>
  <si>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</si>
  <si>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</si>
  <si>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</si>
  <si>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</si>
  <si>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</si>
  <si>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</si>
  <si>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</si>
  <si>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</si>
  <si>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</si>
  <si>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</si>
  <si>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</si>
  <si>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</si>
  <si>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</si>
  <si>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</si>
  <si>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</si>
  <si>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</si>
  <si>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</si>
  <si>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</si>
  <si>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</si>
  <si>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</si>
  <si>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</si>
  <si>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</si>
  <si>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</si>
  <si>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</si>
  <si>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</si>
  <si>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</si>
  <si>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</si>
  <si>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</si>
  <si>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</si>
  <si>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</si>
  <si>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</si>
  <si>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</si>
  <si>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</si>
  <si>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</si>
  <si>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</si>
  <si>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</si>
  <si>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</si>
  <si>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</si>
  <si>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</si>
  <si>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</si>
  <si>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</si>
  <si>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</si>
  <si>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</si>
  <si>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</si>
  <si>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</si>
  <si>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</si>
  <si>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</si>
  <si>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</si>
  <si>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</si>
  <si>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</si>
  <si>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</si>
  <si>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</si>
  <si>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</si>
  <si>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</si>
  <si>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</si>
  <si>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</si>
  <si>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</si>
  <si>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</si>
  <si>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</si>
  <si>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</si>
  <si>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</si>
  <si>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</si>
  <si>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</si>
  <si>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</si>
  <si>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</si>
  <si>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</si>
  <si>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</si>
  <si>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</si>
  <si>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</si>
  <si>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</si>
  <si>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</si>
  <si>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</si>
  <si>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</si>
  <si>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</si>
  <si>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</si>
  <si>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</si>
  <si>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</si>
  <si>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</si>
  <si>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</si>
  <si>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</si>
  <si>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</si>
  <si>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</si>
  <si>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</si>
  <si>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</si>
  <si>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</si>
  <si>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</si>
  <si>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</si>
  <si>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</si>
  <si>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</si>
  <si>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</si>
  <si>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</si>
  <si>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</si>
  <si>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</si>
  <si>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</si>
  <si>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</si>
  <si>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</si>
  <si>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</si>
  <si>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</si>
  <si>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</si>
  <si>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</si>
  <si>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</si>
  <si>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</si>
  <si>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</si>
  <si>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</si>
  <si>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</si>
  <si>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</si>
  <si>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</si>
  <si>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</si>
  <si>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</si>
  <si>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</si>
  <si>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</si>
  <si>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</si>
  <si>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</si>
  <si>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</si>
  <si>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</si>
  <si>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</si>
  <si>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</si>
  <si>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</si>
  <si>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</si>
  <si>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</si>
  <si>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</si>
  <si>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</si>
  <si>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</si>
  <si>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</si>
  <si>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</si>
  <si>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</si>
  <si>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</si>
  <si>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</si>
  <si>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</si>
  <si>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</si>
  <si>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</si>
  <si>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</si>
  <si>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</si>
  <si>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</si>
  <si>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</si>
  <si>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</si>
  <si>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</si>
  <si>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</si>
  <si>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</si>
  <si>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</si>
  <si>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</si>
  <si>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</si>
  <si>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</si>
  <si>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</si>
  <si>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</si>
  <si>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</si>
  <si>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</si>
  <si>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</si>
  <si>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</si>
  <si>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</si>
  <si>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</si>
  <si>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</si>
  <si>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</si>
  <si>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</si>
  <si>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</si>
  <si>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</si>
  <si>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</si>
  <si>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</si>
  <si>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</si>
  <si>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</si>
  <si>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</si>
  <si>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</si>
  <si>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</si>
  <si>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</si>
  <si>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</si>
  <si>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</si>
  <si>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</si>
  <si>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</si>
  <si>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</si>
  <si>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</si>
  <si>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</si>
  <si>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</si>
  <si>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</si>
  <si>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</si>
  <si>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</si>
  <si>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</si>
  <si>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</si>
  <si>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</si>
  <si>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</si>
  <si>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</si>
  <si>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</si>
  <si>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</si>
  <si>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</si>
  <si>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</si>
  <si>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</si>
  <si>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</si>
  <si>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</si>
  <si>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</si>
  <si>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</si>
  <si>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</si>
  <si>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</si>
  <si>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</si>
  <si>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</si>
  <si>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</si>
  <si>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</si>
  <si>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</si>
  <si>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</si>
  <si>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</si>
  <si>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</si>
  <si>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</si>
  <si>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</si>
  <si>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</si>
  <si>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"ГАЗПРОМ ГАЗОРАСПРЕДЕЛЕНИЕ ПЕРМЬ"</t>
  </si>
  <si>
    <t>5902183841</t>
  </si>
  <si>
    <t>590201001</t>
  </si>
  <si>
    <t>1025900512670</t>
  </si>
  <si>
    <t>АО "ПРОТОН-ПМ"</t>
  </si>
  <si>
    <t>5904006044</t>
  </si>
  <si>
    <t>590401001</t>
  </si>
  <si>
    <t>1025900893622</t>
  </si>
  <si>
    <t>АО "Сорбент"</t>
  </si>
  <si>
    <t>5908001417</t>
  </si>
  <si>
    <t>590801001</t>
  </si>
  <si>
    <t>1025901602770</t>
  </si>
  <si>
    <t>АО "УРАЛОРГСИНТЕЗ"</t>
  </si>
  <si>
    <t>5920014645</t>
  </si>
  <si>
    <t>592001001</t>
  </si>
  <si>
    <t>1025902030549</t>
  </si>
  <si>
    <t>Чайковский городской округ</t>
  </si>
  <si>
    <t>57735000</t>
  </si>
  <si>
    <t>АО «Держава-М»</t>
  </si>
  <si>
    <t>5904003702</t>
  </si>
  <si>
    <t>1025900895096</t>
  </si>
  <si>
    <t>МУП "СЕПЫЧЕВСКИЙ КЖКХ"</t>
  </si>
  <si>
    <t>5933005704</t>
  </si>
  <si>
    <t>593301001</t>
  </si>
  <si>
    <t>1075933000362</t>
  </si>
  <si>
    <t>Верещагинский городской округ</t>
  </si>
  <si>
    <t>57712000</t>
  </si>
  <si>
    <t>ОАО  "ЦЕНТРАЛЬНЫЙ АГРОСНАБ"</t>
  </si>
  <si>
    <t>5903004238</t>
  </si>
  <si>
    <t>590301001</t>
  </si>
  <si>
    <t>1025900758069</t>
  </si>
  <si>
    <t>ООО "Гайнылес"</t>
  </si>
  <si>
    <t>5981002679</t>
  </si>
  <si>
    <t>598101001</t>
  </si>
  <si>
    <t>1085981000126</t>
  </si>
  <si>
    <t>Гайнский муниципальный округ</t>
  </si>
  <si>
    <t>57513000</t>
  </si>
  <si>
    <t>ООО "Двуречье"</t>
  </si>
  <si>
    <t>5907035300</t>
  </si>
  <si>
    <t>590701001</t>
  </si>
  <si>
    <t>1175958028432</t>
  </si>
  <si>
    <t>ООО "Инициатива"</t>
  </si>
  <si>
    <t>5911063300</t>
  </si>
  <si>
    <t>591101001</t>
  </si>
  <si>
    <t>1105911001954</t>
  </si>
  <si>
    <t>город Кизел</t>
  </si>
  <si>
    <t>57719000</t>
  </si>
  <si>
    <t>ООО "КАМА"</t>
  </si>
  <si>
    <t>5916031750</t>
  </si>
  <si>
    <t>591601001</t>
  </si>
  <si>
    <t>1165958091496</t>
  </si>
  <si>
    <t>Краснокамский городской округ</t>
  </si>
  <si>
    <t>57720000</t>
  </si>
  <si>
    <t>ООО "Комхор-П"</t>
  </si>
  <si>
    <t>5904085938</t>
  </si>
  <si>
    <t>1035900509325</t>
  </si>
  <si>
    <t>Нытвенский городской округ</t>
  </si>
  <si>
    <t>57727000</t>
  </si>
  <si>
    <t>Ординский муниципальный округ</t>
  </si>
  <si>
    <t>57538000</t>
  </si>
  <si>
    <t>Сивинский муниципальный округ</t>
  </si>
  <si>
    <t>57548000</t>
  </si>
  <si>
    <t>Соликамский городской округ</t>
  </si>
  <si>
    <t>57730000</t>
  </si>
  <si>
    <t>ООО "Надежда"</t>
  </si>
  <si>
    <t>5904195793</t>
  </si>
  <si>
    <t>1085904017902</t>
  </si>
  <si>
    <t>ООО "Настена"</t>
  </si>
  <si>
    <t>5957007115</t>
  </si>
  <si>
    <t>595701001</t>
  </si>
  <si>
    <t>1025902549221</t>
  </si>
  <si>
    <t>Октябрьский городской округ</t>
  </si>
  <si>
    <t>57761000</t>
  </si>
  <si>
    <t>Суксунский городской округ</t>
  </si>
  <si>
    <t>57731000</t>
  </si>
  <si>
    <t>Чернушинский городской округ</t>
  </si>
  <si>
    <t>57757000</t>
  </si>
  <si>
    <t>ООО "Новые технологии"</t>
  </si>
  <si>
    <t>5919851790</t>
  </si>
  <si>
    <t>591901001</t>
  </si>
  <si>
    <t>1055906089403</t>
  </si>
  <si>
    <t>Чердынский городской округ</t>
  </si>
  <si>
    <t>57756000</t>
  </si>
  <si>
    <t>ООО "Стройсервис"</t>
  </si>
  <si>
    <t>5918014969</t>
  </si>
  <si>
    <t>591801001</t>
  </si>
  <si>
    <t>1025901928216</t>
  </si>
  <si>
    <t>Березовский муниципальный округ</t>
  </si>
  <si>
    <t>57506000</t>
  </si>
  <si>
    <t>ООО "ТЕПЛО-М"</t>
  </si>
  <si>
    <t>5906042295</t>
  </si>
  <si>
    <t>590601001</t>
  </si>
  <si>
    <t>1025901366545</t>
  </si>
  <si>
    <t>ООО "ТеплоРесурс" (ИНН 5902049243)</t>
  </si>
  <si>
    <t>5902049243</t>
  </si>
  <si>
    <t>1185958021787</t>
  </si>
  <si>
    <t>Лысьвенский городской округ</t>
  </si>
  <si>
    <t>57726000</t>
  </si>
  <si>
    <t>ООО "Теплоснаб"</t>
  </si>
  <si>
    <t>5918216267</t>
  </si>
  <si>
    <t>1175958031413</t>
  </si>
  <si>
    <t>Горнозаводский городской округ</t>
  </si>
  <si>
    <t>57714000</t>
  </si>
  <si>
    <t>ООО "Торговый дом ПЗСП"</t>
  </si>
  <si>
    <t>5903049341</t>
  </si>
  <si>
    <t>1045900391790</t>
  </si>
  <si>
    <t>ООО "Хлеб"</t>
  </si>
  <si>
    <t>5947014709</t>
  </si>
  <si>
    <t>594701001</t>
  </si>
  <si>
    <t>1055907216397</t>
  </si>
  <si>
    <t>Оханский городской округ</t>
  </si>
  <si>
    <t>57729000</t>
  </si>
  <si>
    <t>ПАО "КОРПОРАЦИЯ ВСМПО-АВИСМА"</t>
  </si>
  <si>
    <t>6607000556</t>
  </si>
  <si>
    <t>591102001</t>
  </si>
  <si>
    <t>1026600784011</t>
  </si>
  <si>
    <t>Филиал «ПМУ» АО «ОХК «УРАЛХИМ» в городе Перми</t>
  </si>
  <si>
    <t>7703647595</t>
  </si>
  <si>
    <t>590543001</t>
  </si>
  <si>
    <t>1077761874024</t>
  </si>
  <si>
    <t>МР</t>
  </si>
  <si>
    <t>МО</t>
  </si>
  <si>
    <t>Тип МО</t>
  </si>
  <si>
    <t>Имя диапазона</t>
  </si>
  <si>
    <t>Александровский муниципальный округ</t>
  </si>
  <si>
    <t>57502000</t>
  </si>
  <si>
    <t>муниципальный округ</t>
  </si>
  <si>
    <t>MO_LIST_1</t>
  </si>
  <si>
    <t>Бардымский муниципальный округ</t>
  </si>
  <si>
    <t>57503000</t>
  </si>
  <si>
    <t>MO_LIST_2</t>
  </si>
  <si>
    <t>MO_LIST_3</t>
  </si>
  <si>
    <t>Большесосновский муниципальный округ</t>
  </si>
  <si>
    <t>57508000</t>
  </si>
  <si>
    <t>MO_LIST_4</t>
  </si>
  <si>
    <t>городской округ</t>
  </si>
  <si>
    <t>MO_LIST_5</t>
  </si>
  <si>
    <t>MO_LIST_6</t>
  </si>
  <si>
    <t>MO_LIST_7</t>
  </si>
  <si>
    <t>Губахинский муниципальный округ</t>
  </si>
  <si>
    <t>57516000</t>
  </si>
  <si>
    <t>MO_LIST_8</t>
  </si>
  <si>
    <t>Добрянский городской округ</t>
  </si>
  <si>
    <t>57718000</t>
  </si>
  <si>
    <t>MO_LIST_9</t>
  </si>
  <si>
    <t>Еловский муниципальный округ</t>
  </si>
  <si>
    <t>57518000</t>
  </si>
  <si>
    <t>MO_LIST_10</t>
  </si>
  <si>
    <t>ЗАТО Звездный</t>
  </si>
  <si>
    <t>57763000</t>
  </si>
  <si>
    <t>MO_LIST_11</t>
  </si>
  <si>
    <t>Ильинский городской округ</t>
  </si>
  <si>
    <t>57759000</t>
  </si>
  <si>
    <t>MO_LIST_12</t>
  </si>
  <si>
    <t>Карагайский муниципальный округ</t>
  </si>
  <si>
    <t>57522000</t>
  </si>
  <si>
    <t>MO_LIST_13</t>
  </si>
  <si>
    <t>Кишертский муниципальный округ</t>
  </si>
  <si>
    <t>57524000</t>
  </si>
  <si>
    <t>MO_LIST_14</t>
  </si>
  <si>
    <t>Косинский муниципальный округ</t>
  </si>
  <si>
    <t>57525000</t>
  </si>
  <si>
    <t>MO_LIST_15</t>
  </si>
  <si>
    <t>Кочевский муниципальный округ</t>
  </si>
  <si>
    <t>57526000</t>
  </si>
  <si>
    <t>MO_LIST_16</t>
  </si>
  <si>
    <t>Красновишерский городской округ</t>
  </si>
  <si>
    <t>57760000</t>
  </si>
  <si>
    <t>MO_LIST_17</t>
  </si>
  <si>
    <t>MO_LIST_18</t>
  </si>
  <si>
    <t>Кудымкарский муниципальный округ</t>
  </si>
  <si>
    <t>57528000</t>
  </si>
  <si>
    <t>MO_LIST_19</t>
  </si>
  <si>
    <t>Куединский муниципальный округ</t>
  </si>
  <si>
    <t>57529000</t>
  </si>
  <si>
    <t>MO_LIST_20</t>
  </si>
  <si>
    <t>Кунгурский муниципальный округ</t>
  </si>
  <si>
    <t>57530000</t>
  </si>
  <si>
    <t>MO_LIST_21</t>
  </si>
  <si>
    <t>MO_LIST_22</t>
  </si>
  <si>
    <t>MO_LIST_23</t>
  </si>
  <si>
    <t>MO_LIST_24</t>
  </si>
  <si>
    <t>MO_LIST_25</t>
  </si>
  <si>
    <t>Осинский городской округ</t>
  </si>
  <si>
    <t>57728000</t>
  </si>
  <si>
    <t>MO_LIST_26</t>
  </si>
  <si>
    <t>MO_LIST_27</t>
  </si>
  <si>
    <t>Очерский городской округ</t>
  </si>
  <si>
    <t>57762000</t>
  </si>
  <si>
    <t>MO_LIST_28</t>
  </si>
  <si>
    <t>MO_LIST_29</t>
  </si>
  <si>
    <t>Пермский муниципальный округ</t>
  </si>
  <si>
    <t>57546000</t>
  </si>
  <si>
    <t>MO_LIST_30</t>
  </si>
  <si>
    <t>MO_LIST_31</t>
  </si>
  <si>
    <t>MO_LIST_32</t>
  </si>
  <si>
    <t>MO_LIST_33</t>
  </si>
  <si>
    <t>Уинский муниципальный округ</t>
  </si>
  <si>
    <t>57552000</t>
  </si>
  <si>
    <t>MO_LIST_34</t>
  </si>
  <si>
    <t>MO_LIST_35</t>
  </si>
  <si>
    <t>Частинский муниципальный округ</t>
  </si>
  <si>
    <t>57555000</t>
  </si>
  <si>
    <t>MO_LIST_36</t>
  </si>
  <si>
    <t>MO_LIST_37</t>
  </si>
  <si>
    <t>MO_LIST_38</t>
  </si>
  <si>
    <t>Чусовской городской округ</t>
  </si>
  <si>
    <t>57758000</t>
  </si>
  <si>
    <t>MO_LIST_39</t>
  </si>
  <si>
    <t>Юрлинский муниципальный округ</t>
  </si>
  <si>
    <t>57559000</t>
  </si>
  <si>
    <t>MO_LIST_40</t>
  </si>
  <si>
    <t>Юсьвинский муниципальный округ</t>
  </si>
  <si>
    <t>57560000</t>
  </si>
  <si>
    <t>MO_LIST_41</t>
  </si>
  <si>
    <t>город Березники</t>
  </si>
  <si>
    <t>57708000</t>
  </si>
  <si>
    <t>MO_LIST_42</t>
  </si>
  <si>
    <t>MO_LIST_43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</si>
  <si>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</si>
  <si>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</si>
  <si>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</si>
  <si>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</si>
  <si>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</si>
  <si>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</si>
  <si>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</si>
  <si>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</si>
  <si>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</si>
  <si>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Дирекция по тепловодоснабжению</t>
  </si>
  <si>
    <t>Пермская ГРЭС</t>
  </si>
  <si>
    <t>Пермский областной радиопередающий телевизионный центр</t>
  </si>
  <si>
    <t>Уральский филиал Пассажирское вагонное депо</t>
  </si>
  <si>
    <t>Яйвинская ГРЭС</t>
  </si>
  <si>
    <t>филиал "АВИСМА"</t>
  </si>
  <si>
    <t>филиал "Екатеринбургский"</t>
  </si>
  <si>
    <t>филиал Свердловская дирекция по ТВС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</si>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</sst>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8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5" borderId="3" xfId="0" applyNumberFormat="1" applyFont="1" applyFill="1" applyBorder="1" applyAlignment="1">
      <alignment horizontal="center" vertical="top" textRotation="90" wrapText="1"/>
    </xf>
    <xf numFmtId="0" fontId="29" fillId="15" borderId="2" xfId="0" applyNumberFormat="1" applyFont="1" applyFill="1" applyBorder="1" applyAlignment="1">
      <alignment horizontal="center" vertical="top" textRotation="90" wrapText="1"/>
    </xf>
    <xf numFmtId="0" fontId="29" fillId="15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0" customWidth="1"/>
    <col min="2" max="3" width="9.7109375" style="160" customWidth="1"/>
    <col min="4" max="4" width="4.28515625" style="160" customWidth="1"/>
    <col min="5" max="6" width="4.42578125" style="160" customWidth="1"/>
    <col min="7" max="7" width="4.5703125" style="160" customWidth="1"/>
    <col min="8" max="25" width="4.42578125" style="160" customWidth="1"/>
    <col min="26" max="26" width="2.7109375" style="160" customWidth="1"/>
    <col min="27" max="29" width="9.140625" style="160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0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3"/>
  <sheetViews>
    <sheetView showGridLines="0" zoomScale="80" workbookViewId="0"/>
  </sheetViews>
  <sheetFormatPr defaultRowHeight="10.5" customHeight="1"/>
  <cols>
    <col min="1" max="1" width="9.140625" style="160"/>
  </cols>
  <sheetData>
    <row r="1" spans="1:14" ht="11.25" customHeight="1">
      <c r="A1" s="58" t="s">
        <v>543</v>
      </c>
      <c r="B1" s="167" t="s">
        <v>544</v>
      </c>
      <c r="C1" s="167" t="s">
        <v>34</v>
      </c>
      <c r="D1" t="s">
        <v>35</v>
      </c>
      <c r="E1" t="s">
        <v>38</v>
      </c>
      <c r="F1" t="s">
        <v>41</v>
      </c>
      <c r="G1" t="s">
        <v>44</v>
      </c>
      <c r="H1" s="167" t="s">
        <v>545</v>
      </c>
      <c r="I1" t="s">
        <v>546</v>
      </c>
      <c r="J1" t="s">
        <v>68</v>
      </c>
      <c r="K1" t="s">
        <v>71</v>
      </c>
      <c r="L1" t="s">
        <v>73</v>
      </c>
      <c r="M1" t="s">
        <v>58</v>
      </c>
      <c r="N1" t="s">
        <v>65</v>
      </c>
    </row>
    <row r="2" spans="1:14" ht="10.5" customHeight="1">
      <c r="A2" s="166" t="s">
        <v>547</v>
      </c>
      <c r="B2" t="s">
        <v>548</v>
      </c>
      <c r="C2" t="s">
        <v>34</v>
      </c>
      <c r="D2" t="s">
        <v>549</v>
      </c>
      <c r="E2" t="s">
        <v>550</v>
      </c>
      <c r="F2" t="s">
        <v>551</v>
      </c>
      <c r="G2" t="s">
        <v>552</v>
      </c>
      <c r="H2" t="s">
        <v>553</v>
      </c>
      <c r="I2" t="s">
        <v>554</v>
      </c>
      <c r="J2" t="s">
        <v>555</v>
      </c>
      <c r="K2" t="s">
        <v>556</v>
      </c>
      <c r="L2" t="s">
        <v>557</v>
      </c>
      <c r="M2" t="s">
        <v>558</v>
      </c>
      <c r="N2" t="s">
        <v>559</v>
      </c>
    </row>
    <row r="3" spans="1:14" ht="10.5" customHeight="1">
      <c r="B3" t="s">
        <v>19</v>
      </c>
      <c r="C3">
        <v>26383143</v>
      </c>
      <c r="D3" t="s">
        <v>560</v>
      </c>
      <c r="E3" t="s">
        <v>561</v>
      </c>
      <c r="F3" t="s">
        <v>562</v>
      </c>
      <c r="G3" t="s">
        <v>563</v>
      </c>
      <c r="J3" t="s">
        <v>69</v>
      </c>
      <c r="K3" t="s">
        <v>69</v>
      </c>
      <c r="L3" t="s">
        <v>74</v>
      </c>
      <c r="N3" t="s">
        <v>252</v>
      </c>
    </row>
    <row r="4" spans="1:14" ht="10.5" customHeight="1">
      <c r="B4" t="s">
        <v>19</v>
      </c>
      <c r="C4">
        <v>26506225</v>
      </c>
      <c r="D4" t="s">
        <v>564</v>
      </c>
      <c r="E4" t="s">
        <v>565</v>
      </c>
      <c r="F4" t="s">
        <v>566</v>
      </c>
      <c r="G4" t="s">
        <v>567</v>
      </c>
      <c r="J4" t="s">
        <v>69</v>
      </c>
      <c r="K4" t="s">
        <v>69</v>
      </c>
      <c r="L4" t="s">
        <v>74</v>
      </c>
      <c r="N4" t="s">
        <v>252</v>
      </c>
    </row>
    <row r="5" spans="1:14" ht="10.5" customHeight="1">
      <c r="B5" t="s">
        <v>19</v>
      </c>
      <c r="C5">
        <v>26506227</v>
      </c>
      <c r="D5" t="s">
        <v>36</v>
      </c>
      <c r="E5" t="s">
        <v>39</v>
      </c>
      <c r="F5" t="s">
        <v>42</v>
      </c>
      <c r="G5" t="s">
        <v>45</v>
      </c>
      <c r="J5" t="s">
        <v>69</v>
      </c>
      <c r="K5" t="s">
        <v>69</v>
      </c>
      <c r="L5" t="s">
        <v>74</v>
      </c>
      <c r="N5" t="s">
        <v>252</v>
      </c>
    </row>
    <row r="6" spans="1:14" ht="10.5" customHeight="1">
      <c r="B6" t="s">
        <v>19</v>
      </c>
      <c r="C6">
        <v>26513187</v>
      </c>
      <c r="D6" t="s">
        <v>568</v>
      </c>
      <c r="E6" t="s">
        <v>569</v>
      </c>
      <c r="F6" t="s">
        <v>570</v>
      </c>
      <c r="G6" t="s">
        <v>571</v>
      </c>
      <c r="J6" t="s">
        <v>69</v>
      </c>
      <c r="K6" t="s">
        <v>69</v>
      </c>
      <c r="L6" t="s">
        <v>74</v>
      </c>
      <c r="N6" t="s">
        <v>252</v>
      </c>
    </row>
    <row r="7" spans="1:14" ht="10.5" customHeight="1">
      <c r="B7" t="s">
        <v>19</v>
      </c>
      <c r="C7">
        <v>26506325</v>
      </c>
      <c r="D7" t="s">
        <v>572</v>
      </c>
      <c r="E7" t="s">
        <v>573</v>
      </c>
      <c r="F7" t="s">
        <v>574</v>
      </c>
      <c r="G7" t="s">
        <v>575</v>
      </c>
      <c r="J7" t="s">
        <v>576</v>
      </c>
      <c r="K7" t="s">
        <v>576</v>
      </c>
      <c r="L7" t="s">
        <v>577</v>
      </c>
      <c r="N7" t="s">
        <v>252</v>
      </c>
    </row>
    <row r="8" spans="1:14" ht="10.5" customHeight="1">
      <c r="B8" t="s">
        <v>19</v>
      </c>
      <c r="C8">
        <v>28257083</v>
      </c>
      <c r="D8" t="s">
        <v>578</v>
      </c>
      <c r="E8" t="s">
        <v>579</v>
      </c>
      <c r="F8" t="s">
        <v>566</v>
      </c>
      <c r="G8" t="s">
        <v>580</v>
      </c>
      <c r="J8" t="s">
        <v>69</v>
      </c>
      <c r="K8" t="s">
        <v>69</v>
      </c>
      <c r="L8" t="s">
        <v>74</v>
      </c>
      <c r="N8" t="s">
        <v>252</v>
      </c>
    </row>
    <row r="9" spans="1:14" ht="10.5" customHeight="1">
      <c r="B9" t="s">
        <v>19</v>
      </c>
      <c r="C9">
        <v>26511522</v>
      </c>
      <c r="D9" t="s">
        <v>581</v>
      </c>
      <c r="E9" t="s">
        <v>582</v>
      </c>
      <c r="F9" t="s">
        <v>583</v>
      </c>
      <c r="G9" t="s">
        <v>584</v>
      </c>
      <c r="J9" t="s">
        <v>585</v>
      </c>
      <c r="K9" t="s">
        <v>585</v>
      </c>
      <c r="L9" t="s">
        <v>586</v>
      </c>
      <c r="N9" t="s">
        <v>252</v>
      </c>
    </row>
    <row r="10" spans="1:14" ht="10.5" customHeight="1">
      <c r="B10" t="s">
        <v>19</v>
      </c>
      <c r="C10">
        <v>26506277</v>
      </c>
      <c r="D10" t="s">
        <v>587</v>
      </c>
      <c r="E10" t="s">
        <v>588</v>
      </c>
      <c r="F10" t="s">
        <v>589</v>
      </c>
      <c r="G10" t="s">
        <v>590</v>
      </c>
      <c r="J10" t="s">
        <v>69</v>
      </c>
      <c r="K10" t="s">
        <v>69</v>
      </c>
      <c r="L10" t="s">
        <v>74</v>
      </c>
      <c r="N10" t="s">
        <v>252</v>
      </c>
    </row>
    <row r="11" spans="1:14" ht="10.5" customHeight="1">
      <c r="B11" t="s">
        <v>19</v>
      </c>
      <c r="C11">
        <v>28932394</v>
      </c>
      <c r="D11" t="s">
        <v>591</v>
      </c>
      <c r="E11" t="s">
        <v>592</v>
      </c>
      <c r="F11" t="s">
        <v>593</v>
      </c>
      <c r="G11" t="s">
        <v>594</v>
      </c>
      <c r="J11" t="s">
        <v>595</v>
      </c>
      <c r="K11" t="s">
        <v>595</v>
      </c>
      <c r="L11" t="s">
        <v>596</v>
      </c>
      <c r="N11" t="s">
        <v>252</v>
      </c>
    </row>
    <row r="12" spans="1:14" ht="10.5" customHeight="1">
      <c r="B12" t="s">
        <v>19</v>
      </c>
      <c r="C12">
        <v>31348956</v>
      </c>
      <c r="D12" t="s">
        <v>597</v>
      </c>
      <c r="E12" t="s">
        <v>598</v>
      </c>
      <c r="F12" t="s">
        <v>599</v>
      </c>
      <c r="G12" t="s">
        <v>600</v>
      </c>
      <c r="J12" t="s">
        <v>585</v>
      </c>
      <c r="K12" t="s">
        <v>585</v>
      </c>
      <c r="L12" t="s">
        <v>586</v>
      </c>
      <c r="N12" t="s">
        <v>252</v>
      </c>
    </row>
    <row r="13" spans="1:14" ht="10.5" customHeight="1">
      <c r="B13" t="s">
        <v>19</v>
      </c>
      <c r="C13">
        <v>31381504</v>
      </c>
      <c r="D13" t="s">
        <v>601</v>
      </c>
      <c r="E13" t="s">
        <v>602</v>
      </c>
      <c r="F13" t="s">
        <v>603</v>
      </c>
      <c r="G13" t="s">
        <v>604</v>
      </c>
      <c r="J13" t="s">
        <v>605</v>
      </c>
      <c r="K13" t="s">
        <v>605</v>
      </c>
      <c r="L13" t="s">
        <v>606</v>
      </c>
      <c r="N13" t="s">
        <v>252</v>
      </c>
    </row>
    <row r="14" spans="1:14" ht="10.5" customHeight="1">
      <c r="B14" t="s">
        <v>19</v>
      </c>
      <c r="C14">
        <v>31511638</v>
      </c>
      <c r="D14" t="s">
        <v>607</v>
      </c>
      <c r="E14" t="s">
        <v>608</v>
      </c>
      <c r="F14" t="s">
        <v>609</v>
      </c>
      <c r="G14" t="s">
        <v>610</v>
      </c>
      <c r="J14" t="s">
        <v>611</v>
      </c>
      <c r="K14" t="s">
        <v>611</v>
      </c>
      <c r="L14" t="s">
        <v>612</v>
      </c>
      <c r="N14" t="s">
        <v>252</v>
      </c>
    </row>
    <row r="15" spans="1:14" ht="10.5" customHeight="1">
      <c r="B15" t="s">
        <v>19</v>
      </c>
      <c r="C15">
        <v>26513619</v>
      </c>
      <c r="D15" t="s">
        <v>613</v>
      </c>
      <c r="E15" t="s">
        <v>614</v>
      </c>
      <c r="F15" t="s">
        <v>566</v>
      </c>
      <c r="G15" t="s">
        <v>615</v>
      </c>
      <c r="J15" t="s">
        <v>585</v>
      </c>
      <c r="K15" t="s">
        <v>585</v>
      </c>
      <c r="L15" t="s">
        <v>586</v>
      </c>
      <c r="N15" t="s">
        <v>252</v>
      </c>
    </row>
    <row r="16" spans="1:14" ht="10.5" customHeight="1">
      <c r="B16" t="s">
        <v>19</v>
      </c>
      <c r="C16">
        <v>26513619</v>
      </c>
      <c r="D16" t="s">
        <v>613</v>
      </c>
      <c r="E16" t="s">
        <v>614</v>
      </c>
      <c r="F16" t="s">
        <v>566</v>
      </c>
      <c r="G16" t="s">
        <v>615</v>
      </c>
      <c r="J16" t="s">
        <v>616</v>
      </c>
      <c r="K16" t="s">
        <v>616</v>
      </c>
      <c r="L16" t="s">
        <v>617</v>
      </c>
      <c r="N16" t="s">
        <v>252</v>
      </c>
    </row>
    <row r="17" spans="2:14" ht="10.5" customHeight="1">
      <c r="B17" t="s">
        <v>19</v>
      </c>
      <c r="C17">
        <v>26513619</v>
      </c>
      <c r="D17" t="s">
        <v>613</v>
      </c>
      <c r="E17" t="s">
        <v>614</v>
      </c>
      <c r="F17" t="s">
        <v>566</v>
      </c>
      <c r="G17" t="s">
        <v>615</v>
      </c>
      <c r="J17" t="s">
        <v>618</v>
      </c>
      <c r="K17" t="s">
        <v>618</v>
      </c>
      <c r="L17" t="s">
        <v>619</v>
      </c>
      <c r="N17" t="s">
        <v>252</v>
      </c>
    </row>
    <row r="18" spans="2:14" ht="10.5" customHeight="1">
      <c r="B18" t="s">
        <v>19</v>
      </c>
      <c r="C18">
        <v>26513619</v>
      </c>
      <c r="D18" t="s">
        <v>613</v>
      </c>
      <c r="E18" t="s">
        <v>614</v>
      </c>
      <c r="F18" t="s">
        <v>566</v>
      </c>
      <c r="G18" t="s">
        <v>615</v>
      </c>
      <c r="J18" t="s">
        <v>620</v>
      </c>
      <c r="K18" t="s">
        <v>620</v>
      </c>
      <c r="L18" t="s">
        <v>621</v>
      </c>
      <c r="N18" t="s">
        <v>252</v>
      </c>
    </row>
    <row r="19" spans="2:14" ht="10.5" customHeight="1">
      <c r="B19" t="s">
        <v>19</v>
      </c>
      <c r="C19">
        <v>26513619</v>
      </c>
      <c r="D19" t="s">
        <v>613</v>
      </c>
      <c r="E19" t="s">
        <v>614</v>
      </c>
      <c r="F19" t="s">
        <v>566</v>
      </c>
      <c r="G19" t="s">
        <v>615</v>
      </c>
      <c r="J19" t="s">
        <v>622</v>
      </c>
      <c r="K19" t="s">
        <v>622</v>
      </c>
      <c r="L19" t="s">
        <v>623</v>
      </c>
      <c r="N19" t="s">
        <v>252</v>
      </c>
    </row>
    <row r="20" spans="2:14" ht="10.5" customHeight="1">
      <c r="B20" t="s">
        <v>19</v>
      </c>
      <c r="C20">
        <v>26838004</v>
      </c>
      <c r="D20" t="s">
        <v>624</v>
      </c>
      <c r="E20" t="s">
        <v>625</v>
      </c>
      <c r="F20" t="s">
        <v>566</v>
      </c>
      <c r="G20" t="s">
        <v>626</v>
      </c>
      <c r="J20" t="s">
        <v>69</v>
      </c>
      <c r="K20" t="s">
        <v>69</v>
      </c>
      <c r="L20" t="s">
        <v>74</v>
      </c>
      <c r="N20" t="s">
        <v>252</v>
      </c>
    </row>
    <row r="21" spans="2:14" ht="10.5" customHeight="1">
      <c r="B21" t="s">
        <v>19</v>
      </c>
      <c r="C21">
        <v>27581519</v>
      </c>
      <c r="D21" t="s">
        <v>627</v>
      </c>
      <c r="E21" t="s">
        <v>628</v>
      </c>
      <c r="F21" t="s">
        <v>629</v>
      </c>
      <c r="G21" t="s">
        <v>630</v>
      </c>
      <c r="J21" t="s">
        <v>631</v>
      </c>
      <c r="K21" t="s">
        <v>631</v>
      </c>
      <c r="L21" t="s">
        <v>632</v>
      </c>
      <c r="N21" t="s">
        <v>252</v>
      </c>
    </row>
    <row r="22" spans="2:14" ht="10.5" customHeight="1">
      <c r="B22" t="s">
        <v>19</v>
      </c>
      <c r="C22">
        <v>27581519</v>
      </c>
      <c r="D22" t="s">
        <v>627</v>
      </c>
      <c r="E22" t="s">
        <v>628</v>
      </c>
      <c r="F22" t="s">
        <v>629</v>
      </c>
      <c r="G22" t="s">
        <v>630</v>
      </c>
      <c r="J22" t="s">
        <v>633</v>
      </c>
      <c r="K22" t="s">
        <v>633</v>
      </c>
      <c r="L22" t="s">
        <v>634</v>
      </c>
      <c r="N22" t="s">
        <v>252</v>
      </c>
    </row>
    <row r="23" spans="2:14" ht="10.5" customHeight="1">
      <c r="B23" t="s">
        <v>19</v>
      </c>
      <c r="C23">
        <v>27581519</v>
      </c>
      <c r="D23" t="s">
        <v>627</v>
      </c>
      <c r="E23" t="s">
        <v>628</v>
      </c>
      <c r="F23" t="s">
        <v>629</v>
      </c>
      <c r="G23" t="s">
        <v>630</v>
      </c>
      <c r="J23" t="s">
        <v>635</v>
      </c>
      <c r="K23" t="s">
        <v>635</v>
      </c>
      <c r="L23" t="s">
        <v>636</v>
      </c>
      <c r="N23" t="s">
        <v>252</v>
      </c>
    </row>
    <row r="24" spans="2:14" ht="10.5" customHeight="1">
      <c r="B24" t="s">
        <v>19</v>
      </c>
      <c r="C24">
        <v>30849352</v>
      </c>
      <c r="D24" t="s">
        <v>637</v>
      </c>
      <c r="E24" t="s">
        <v>638</v>
      </c>
      <c r="F24" t="s">
        <v>639</v>
      </c>
      <c r="G24" t="s">
        <v>640</v>
      </c>
      <c r="J24" t="s">
        <v>641</v>
      </c>
      <c r="K24" t="s">
        <v>641</v>
      </c>
      <c r="L24" t="s">
        <v>642</v>
      </c>
      <c r="N24" t="s">
        <v>252</v>
      </c>
    </row>
    <row r="25" spans="2:14" ht="10.5" customHeight="1">
      <c r="B25" t="s">
        <v>19</v>
      </c>
      <c r="C25">
        <v>26513596</v>
      </c>
      <c r="D25" t="s">
        <v>643</v>
      </c>
      <c r="E25" t="s">
        <v>644</v>
      </c>
      <c r="F25" t="s">
        <v>645</v>
      </c>
      <c r="G25" t="s">
        <v>646</v>
      </c>
      <c r="J25" t="s">
        <v>647</v>
      </c>
      <c r="K25" t="s">
        <v>647</v>
      </c>
      <c r="L25" t="s">
        <v>648</v>
      </c>
      <c r="N25" t="s">
        <v>252</v>
      </c>
    </row>
    <row r="26" spans="2:14" ht="10.5" customHeight="1">
      <c r="B26" t="s">
        <v>19</v>
      </c>
      <c r="C26">
        <v>26506231</v>
      </c>
      <c r="D26" t="s">
        <v>649</v>
      </c>
      <c r="E26" t="s">
        <v>650</v>
      </c>
      <c r="F26" t="s">
        <v>651</v>
      </c>
      <c r="G26" t="s">
        <v>652</v>
      </c>
      <c r="J26" t="s">
        <v>69</v>
      </c>
      <c r="K26" t="s">
        <v>69</v>
      </c>
      <c r="L26" t="s">
        <v>74</v>
      </c>
      <c r="N26" t="s">
        <v>252</v>
      </c>
    </row>
    <row r="27" spans="2:14" ht="10.5" customHeight="1">
      <c r="B27" t="s">
        <v>19</v>
      </c>
      <c r="C27">
        <v>31346168</v>
      </c>
      <c r="D27" t="s">
        <v>653</v>
      </c>
      <c r="E27" t="s">
        <v>654</v>
      </c>
      <c r="F27" t="s">
        <v>562</v>
      </c>
      <c r="G27" t="s">
        <v>655</v>
      </c>
      <c r="J27" t="s">
        <v>656</v>
      </c>
      <c r="K27" t="s">
        <v>656</v>
      </c>
      <c r="L27" t="s">
        <v>657</v>
      </c>
      <c r="N27" t="s">
        <v>252</v>
      </c>
    </row>
    <row r="28" spans="2:14" ht="10.5" customHeight="1">
      <c r="B28" t="s">
        <v>19</v>
      </c>
      <c r="C28">
        <v>31451212</v>
      </c>
      <c r="D28" t="s">
        <v>658</v>
      </c>
      <c r="E28" t="s">
        <v>659</v>
      </c>
      <c r="F28" t="s">
        <v>645</v>
      </c>
      <c r="G28" t="s">
        <v>660</v>
      </c>
      <c r="J28" t="s">
        <v>661</v>
      </c>
      <c r="K28" t="s">
        <v>661</v>
      </c>
      <c r="L28" t="s">
        <v>662</v>
      </c>
      <c r="N28" t="s">
        <v>252</v>
      </c>
    </row>
    <row r="29" spans="2:14" ht="10.5" customHeight="1">
      <c r="B29" t="s">
        <v>19</v>
      </c>
      <c r="C29">
        <v>31451212</v>
      </c>
      <c r="D29" t="s">
        <v>658</v>
      </c>
      <c r="E29" t="s">
        <v>659</v>
      </c>
      <c r="F29" t="s">
        <v>645</v>
      </c>
      <c r="G29" t="s">
        <v>660</v>
      </c>
      <c r="J29" t="s">
        <v>656</v>
      </c>
      <c r="K29" t="s">
        <v>656</v>
      </c>
      <c r="L29" t="s">
        <v>657</v>
      </c>
      <c r="N29" t="s">
        <v>252</v>
      </c>
    </row>
    <row r="30" spans="2:14" ht="10.5" customHeight="1">
      <c r="B30" t="s">
        <v>19</v>
      </c>
      <c r="C30">
        <v>30882723</v>
      </c>
      <c r="D30" t="s">
        <v>663</v>
      </c>
      <c r="E30" t="s">
        <v>664</v>
      </c>
      <c r="F30" t="s">
        <v>589</v>
      </c>
      <c r="G30" t="s">
        <v>665</v>
      </c>
      <c r="J30" t="s">
        <v>69</v>
      </c>
      <c r="K30" t="s">
        <v>69</v>
      </c>
      <c r="L30" t="s">
        <v>74</v>
      </c>
      <c r="N30" t="s">
        <v>252</v>
      </c>
    </row>
    <row r="31" spans="2:14" ht="10.5" customHeight="1">
      <c r="B31" t="s">
        <v>19</v>
      </c>
      <c r="C31">
        <v>28068476</v>
      </c>
      <c r="D31" t="s">
        <v>666</v>
      </c>
      <c r="E31" t="s">
        <v>667</v>
      </c>
      <c r="F31" t="s">
        <v>668</v>
      </c>
      <c r="G31" t="s">
        <v>669</v>
      </c>
      <c r="J31" t="s">
        <v>670</v>
      </c>
      <c r="K31" t="s">
        <v>670</v>
      </c>
      <c r="L31" t="s">
        <v>671</v>
      </c>
      <c r="N31" t="s">
        <v>252</v>
      </c>
    </row>
    <row r="32" spans="2:14" ht="10.5" customHeight="1">
      <c r="B32" t="s">
        <v>19</v>
      </c>
      <c r="C32">
        <v>26513139</v>
      </c>
      <c r="D32" t="s">
        <v>672</v>
      </c>
      <c r="E32" t="s">
        <v>673</v>
      </c>
      <c r="F32" t="s">
        <v>674</v>
      </c>
      <c r="G32" t="s">
        <v>675</v>
      </c>
      <c r="J32" t="s">
        <v>622</v>
      </c>
      <c r="K32" t="s">
        <v>622</v>
      </c>
      <c r="L32" t="s">
        <v>623</v>
      </c>
      <c r="N32" t="s">
        <v>252</v>
      </c>
    </row>
    <row r="33" spans="2:14" ht="10.5" customHeight="1">
      <c r="B33" t="s">
        <v>19</v>
      </c>
      <c r="C33">
        <v>31156971</v>
      </c>
      <c r="D33" t="s">
        <v>676</v>
      </c>
      <c r="E33" t="s">
        <v>677</v>
      </c>
      <c r="F33" t="s">
        <v>678</v>
      </c>
      <c r="G33" t="s">
        <v>679</v>
      </c>
      <c r="J33" t="s">
        <v>69</v>
      </c>
      <c r="K33" t="s">
        <v>69</v>
      </c>
      <c r="L33" t="s">
        <v>74</v>
      </c>
      <c r="N33" t="s">
        <v>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0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0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680</v>
      </c>
      <c r="B1" t="s">
        <v>681</v>
      </c>
      <c r="C1" t="s">
        <v>73</v>
      </c>
      <c r="D1" t="s">
        <v>682</v>
      </c>
      <c r="E1" t="s">
        <v>68</v>
      </c>
      <c r="F1" t="s">
        <v>683</v>
      </c>
    </row>
    <row r="2" spans="1:6" ht="10.5" customHeight="1">
      <c r="A2" t="s">
        <v>684</v>
      </c>
      <c r="B2" t="s">
        <v>684</v>
      </c>
      <c r="C2" t="s">
        <v>685</v>
      </c>
      <c r="D2" t="s">
        <v>686</v>
      </c>
      <c r="E2" t="s">
        <v>684</v>
      </c>
      <c r="F2" t="s">
        <v>687</v>
      </c>
    </row>
    <row r="3" spans="1:6" ht="10.5" customHeight="1">
      <c r="A3" t="s">
        <v>688</v>
      </c>
      <c r="B3" t="s">
        <v>688</v>
      </c>
      <c r="C3" t="s">
        <v>689</v>
      </c>
      <c r="D3" t="s">
        <v>686</v>
      </c>
      <c r="E3" t="s">
        <v>688</v>
      </c>
      <c r="F3" t="s">
        <v>690</v>
      </c>
    </row>
    <row r="4" spans="1:6" ht="10.5" customHeight="1">
      <c r="A4" t="s">
        <v>647</v>
      </c>
      <c r="B4" t="s">
        <v>647</v>
      </c>
      <c r="C4" t="s">
        <v>648</v>
      </c>
      <c r="D4" t="s">
        <v>686</v>
      </c>
      <c r="E4" t="s">
        <v>647</v>
      </c>
      <c r="F4" t="s">
        <v>691</v>
      </c>
    </row>
    <row r="5" spans="1:6" ht="10.5" customHeight="1">
      <c r="A5" t="s">
        <v>692</v>
      </c>
      <c r="B5" t="s">
        <v>692</v>
      </c>
      <c r="C5" t="s">
        <v>693</v>
      </c>
      <c r="D5" t="s">
        <v>686</v>
      </c>
      <c r="E5" t="s">
        <v>692</v>
      </c>
      <c r="F5" t="s">
        <v>694</v>
      </c>
    </row>
    <row r="6" spans="1:6" ht="10.5" customHeight="1">
      <c r="A6" t="s">
        <v>585</v>
      </c>
      <c r="B6" t="s">
        <v>585</v>
      </c>
      <c r="C6" t="s">
        <v>586</v>
      </c>
      <c r="D6" t="s">
        <v>695</v>
      </c>
      <c r="E6" t="s">
        <v>585</v>
      </c>
      <c r="F6" t="s">
        <v>696</v>
      </c>
    </row>
    <row r="7" spans="1:6" ht="10.5" customHeight="1">
      <c r="A7" t="s">
        <v>595</v>
      </c>
      <c r="B7" t="s">
        <v>595</v>
      </c>
      <c r="C7" t="s">
        <v>596</v>
      </c>
      <c r="D7" t="s">
        <v>686</v>
      </c>
      <c r="E7" t="s">
        <v>595</v>
      </c>
      <c r="F7" t="s">
        <v>697</v>
      </c>
    </row>
    <row r="8" spans="1:6" ht="10.5" customHeight="1">
      <c r="A8" t="s">
        <v>661</v>
      </c>
      <c r="B8" t="s">
        <v>661</v>
      </c>
      <c r="C8" t="s">
        <v>662</v>
      </c>
      <c r="D8" t="s">
        <v>695</v>
      </c>
      <c r="E8" t="s">
        <v>661</v>
      </c>
      <c r="F8" t="s">
        <v>698</v>
      </c>
    </row>
    <row r="9" spans="1:6" ht="10.5" customHeight="1">
      <c r="A9" t="s">
        <v>699</v>
      </c>
      <c r="B9" t="s">
        <v>699</v>
      </c>
      <c r="C9" t="s">
        <v>700</v>
      </c>
      <c r="D9" t="s">
        <v>686</v>
      </c>
      <c r="E9" t="s">
        <v>699</v>
      </c>
      <c r="F9" t="s">
        <v>701</v>
      </c>
    </row>
    <row r="10" spans="1:6" ht="10.5" customHeight="1">
      <c r="A10" t="s">
        <v>702</v>
      </c>
      <c r="B10" t="s">
        <v>702</v>
      </c>
      <c r="C10" t="s">
        <v>703</v>
      </c>
      <c r="D10" t="s">
        <v>695</v>
      </c>
      <c r="E10" t="s">
        <v>702</v>
      </c>
      <c r="F10" t="s">
        <v>704</v>
      </c>
    </row>
    <row r="11" spans="1:6" ht="10.5" customHeight="1">
      <c r="A11" t="s">
        <v>705</v>
      </c>
      <c r="B11" t="s">
        <v>705</v>
      </c>
      <c r="C11" t="s">
        <v>706</v>
      </c>
      <c r="D11" t="s">
        <v>686</v>
      </c>
      <c r="E11" t="s">
        <v>705</v>
      </c>
      <c r="F11" t="s">
        <v>707</v>
      </c>
    </row>
    <row r="12" spans="1:6" ht="10.5" customHeight="1">
      <c r="A12" t="s">
        <v>708</v>
      </c>
      <c r="B12" t="s">
        <v>708</v>
      </c>
      <c r="C12" t="s">
        <v>709</v>
      </c>
      <c r="D12" t="s">
        <v>695</v>
      </c>
      <c r="E12" t="s">
        <v>708</v>
      </c>
      <c r="F12" t="s">
        <v>710</v>
      </c>
    </row>
    <row r="13" spans="1:6" ht="10.5" customHeight="1">
      <c r="A13" t="s">
        <v>711</v>
      </c>
      <c r="B13" t="s">
        <v>711</v>
      </c>
      <c r="C13" t="s">
        <v>712</v>
      </c>
      <c r="D13" t="s">
        <v>695</v>
      </c>
      <c r="E13" t="s">
        <v>711</v>
      </c>
      <c r="F13" t="s">
        <v>713</v>
      </c>
    </row>
    <row r="14" spans="1:6" ht="10.5" customHeight="1">
      <c r="A14" t="s">
        <v>714</v>
      </c>
      <c r="B14" t="s">
        <v>714</v>
      </c>
      <c r="C14" t="s">
        <v>715</v>
      </c>
      <c r="D14" t="s">
        <v>686</v>
      </c>
      <c r="E14" t="s">
        <v>714</v>
      </c>
      <c r="F14" t="s">
        <v>716</v>
      </c>
    </row>
    <row r="15" spans="1:6" ht="10.5" customHeight="1">
      <c r="A15" t="s">
        <v>717</v>
      </c>
      <c r="B15" t="s">
        <v>717</v>
      </c>
      <c r="C15" t="s">
        <v>718</v>
      </c>
      <c r="D15" t="s">
        <v>686</v>
      </c>
      <c r="E15" t="s">
        <v>717</v>
      </c>
      <c r="F15" t="s">
        <v>719</v>
      </c>
    </row>
    <row r="16" spans="1:6" ht="10.5" customHeight="1">
      <c r="A16" t="s">
        <v>720</v>
      </c>
      <c r="B16" t="s">
        <v>720</v>
      </c>
      <c r="C16" t="s">
        <v>721</v>
      </c>
      <c r="D16" t="s">
        <v>686</v>
      </c>
      <c r="E16" t="s">
        <v>720</v>
      </c>
      <c r="F16" t="s">
        <v>722</v>
      </c>
    </row>
    <row r="17" spans="1:6" ht="10.5" customHeight="1">
      <c r="A17" t="s">
        <v>723</v>
      </c>
      <c r="B17" t="s">
        <v>723</v>
      </c>
      <c r="C17" t="s">
        <v>724</v>
      </c>
      <c r="D17" t="s">
        <v>686</v>
      </c>
      <c r="E17" t="s">
        <v>723</v>
      </c>
      <c r="F17" t="s">
        <v>725</v>
      </c>
    </row>
    <row r="18" spans="1:6" ht="10.5" customHeight="1">
      <c r="A18" t="s">
        <v>726</v>
      </c>
      <c r="B18" t="s">
        <v>726</v>
      </c>
      <c r="C18" t="s">
        <v>727</v>
      </c>
      <c r="D18" t="s">
        <v>695</v>
      </c>
      <c r="E18" t="s">
        <v>726</v>
      </c>
      <c r="F18" t="s">
        <v>728</v>
      </c>
    </row>
    <row r="19" spans="1:6" ht="10.5" customHeight="1">
      <c r="A19" t="s">
        <v>611</v>
      </c>
      <c r="B19" t="s">
        <v>611</v>
      </c>
      <c r="C19" t="s">
        <v>612</v>
      </c>
      <c r="D19" t="s">
        <v>695</v>
      </c>
      <c r="E19" t="s">
        <v>611</v>
      </c>
      <c r="F19" t="s">
        <v>729</v>
      </c>
    </row>
    <row r="20" spans="1:6" ht="10.5" customHeight="1">
      <c r="A20" t="s">
        <v>730</v>
      </c>
      <c r="B20" t="s">
        <v>730</v>
      </c>
      <c r="C20" t="s">
        <v>731</v>
      </c>
      <c r="D20" t="s">
        <v>686</v>
      </c>
      <c r="E20" t="s">
        <v>730</v>
      </c>
      <c r="F20" t="s">
        <v>732</v>
      </c>
    </row>
    <row r="21" spans="1:6" ht="10.5" customHeight="1">
      <c r="A21" t="s">
        <v>733</v>
      </c>
      <c r="B21" t="s">
        <v>733</v>
      </c>
      <c r="C21" t="s">
        <v>734</v>
      </c>
      <c r="D21" t="s">
        <v>686</v>
      </c>
      <c r="E21" t="s">
        <v>733</v>
      </c>
      <c r="F21" t="s">
        <v>735</v>
      </c>
    </row>
    <row r="22" spans="1:6" ht="10.5" customHeight="1">
      <c r="A22" t="s">
        <v>736</v>
      </c>
      <c r="B22" t="s">
        <v>736</v>
      </c>
      <c r="C22" t="s">
        <v>737</v>
      </c>
      <c r="D22" t="s">
        <v>686</v>
      </c>
      <c r="E22" t="s">
        <v>736</v>
      </c>
      <c r="F22" t="s">
        <v>738</v>
      </c>
    </row>
    <row r="23" spans="1:6" ht="10.5" customHeight="1">
      <c r="A23" t="s">
        <v>656</v>
      </c>
      <c r="B23" t="s">
        <v>656</v>
      </c>
      <c r="C23" t="s">
        <v>657</v>
      </c>
      <c r="D23" t="s">
        <v>695</v>
      </c>
      <c r="E23" t="s">
        <v>656</v>
      </c>
      <c r="F23" t="s">
        <v>739</v>
      </c>
    </row>
    <row r="24" spans="1:6" ht="10.5" customHeight="1">
      <c r="A24" t="s">
        <v>616</v>
      </c>
      <c r="B24" t="s">
        <v>616</v>
      </c>
      <c r="C24" t="s">
        <v>617</v>
      </c>
      <c r="D24" t="s">
        <v>695</v>
      </c>
      <c r="E24" t="s">
        <v>616</v>
      </c>
      <c r="F24" t="s">
        <v>740</v>
      </c>
    </row>
    <row r="25" spans="1:6" ht="10.5" customHeight="1">
      <c r="A25" t="s">
        <v>631</v>
      </c>
      <c r="B25" t="s">
        <v>631</v>
      </c>
      <c r="C25" t="s">
        <v>632</v>
      </c>
      <c r="D25" t="s">
        <v>695</v>
      </c>
      <c r="E25" t="s">
        <v>631</v>
      </c>
      <c r="F25" t="s">
        <v>741</v>
      </c>
    </row>
    <row r="26" spans="1:6" ht="10.5" customHeight="1">
      <c r="A26" t="s">
        <v>618</v>
      </c>
      <c r="B26" t="s">
        <v>618</v>
      </c>
      <c r="C26" t="s">
        <v>619</v>
      </c>
      <c r="D26" t="s">
        <v>686</v>
      </c>
      <c r="E26" t="s">
        <v>618</v>
      </c>
      <c r="F26" t="s">
        <v>742</v>
      </c>
    </row>
    <row r="27" spans="1:6" ht="10.5" customHeight="1">
      <c r="A27" t="s">
        <v>743</v>
      </c>
      <c r="B27" t="s">
        <v>743</v>
      </c>
      <c r="C27" t="s">
        <v>744</v>
      </c>
      <c r="D27" t="s">
        <v>695</v>
      </c>
      <c r="E27" t="s">
        <v>743</v>
      </c>
      <c r="F27" t="s">
        <v>745</v>
      </c>
    </row>
    <row r="28" spans="1:6" ht="10.5" customHeight="1">
      <c r="A28" t="s">
        <v>670</v>
      </c>
      <c r="B28" t="s">
        <v>670</v>
      </c>
      <c r="C28" t="s">
        <v>671</v>
      </c>
      <c r="D28" t="s">
        <v>695</v>
      </c>
      <c r="E28" t="s">
        <v>670</v>
      </c>
      <c r="F28" t="s">
        <v>746</v>
      </c>
    </row>
    <row r="29" spans="1:6" ht="10.5" customHeight="1">
      <c r="A29" t="s">
        <v>747</v>
      </c>
      <c r="B29" t="s">
        <v>747</v>
      </c>
      <c r="C29" t="s">
        <v>748</v>
      </c>
      <c r="D29" t="s">
        <v>695</v>
      </c>
      <c r="E29" t="s">
        <v>747</v>
      </c>
      <c r="F29" t="s">
        <v>749</v>
      </c>
    </row>
    <row r="30" spans="1:6" ht="10.5" customHeight="1">
      <c r="A30" t="s">
        <v>69</v>
      </c>
      <c r="B30" t="s">
        <v>69</v>
      </c>
      <c r="C30" t="s">
        <v>74</v>
      </c>
      <c r="D30" t="s">
        <v>695</v>
      </c>
      <c r="E30" t="s">
        <v>69</v>
      </c>
      <c r="F30" t="s">
        <v>750</v>
      </c>
    </row>
    <row r="31" spans="1:6" ht="10.5" customHeight="1">
      <c r="A31" t="s">
        <v>751</v>
      </c>
      <c r="B31" t="s">
        <v>751</v>
      </c>
      <c r="C31" t="s">
        <v>752</v>
      </c>
      <c r="D31" t="s">
        <v>686</v>
      </c>
      <c r="E31" t="s">
        <v>751</v>
      </c>
      <c r="F31" t="s">
        <v>753</v>
      </c>
    </row>
    <row r="32" spans="1:6" ht="10.5" customHeight="1">
      <c r="A32" t="s">
        <v>620</v>
      </c>
      <c r="B32" t="s">
        <v>620</v>
      </c>
      <c r="C32" t="s">
        <v>621</v>
      </c>
      <c r="D32" t="s">
        <v>686</v>
      </c>
      <c r="E32" t="s">
        <v>620</v>
      </c>
      <c r="F32" t="s">
        <v>754</v>
      </c>
    </row>
    <row r="33" spans="1:6" ht="10.5" customHeight="1">
      <c r="A33" t="s">
        <v>622</v>
      </c>
      <c r="B33" t="s">
        <v>622</v>
      </c>
      <c r="C33" t="s">
        <v>623</v>
      </c>
      <c r="D33" t="s">
        <v>695</v>
      </c>
      <c r="E33" t="s">
        <v>622</v>
      </c>
      <c r="F33" t="s">
        <v>755</v>
      </c>
    </row>
    <row r="34" spans="1:6" ht="10.5" customHeight="1">
      <c r="A34" t="s">
        <v>633</v>
      </c>
      <c r="B34" t="s">
        <v>633</v>
      </c>
      <c r="C34" t="s">
        <v>634</v>
      </c>
      <c r="D34" t="s">
        <v>695</v>
      </c>
      <c r="E34" t="s">
        <v>633</v>
      </c>
      <c r="F34" t="s">
        <v>756</v>
      </c>
    </row>
    <row r="35" spans="1:6" ht="10.5" customHeight="1">
      <c r="A35" t="s">
        <v>757</v>
      </c>
      <c r="B35" t="s">
        <v>757</v>
      </c>
      <c r="C35" t="s">
        <v>758</v>
      </c>
      <c r="D35" t="s">
        <v>686</v>
      </c>
      <c r="E35" t="s">
        <v>757</v>
      </c>
      <c r="F35" t="s">
        <v>759</v>
      </c>
    </row>
    <row r="36" spans="1:6" ht="10.5" customHeight="1">
      <c r="A36" t="s">
        <v>576</v>
      </c>
      <c r="B36" t="s">
        <v>576</v>
      </c>
      <c r="C36" t="s">
        <v>577</v>
      </c>
      <c r="D36" t="s">
        <v>695</v>
      </c>
      <c r="E36" t="s">
        <v>576</v>
      </c>
      <c r="F36" t="s">
        <v>760</v>
      </c>
    </row>
    <row r="37" spans="1:6" ht="10.5" customHeight="1">
      <c r="A37" t="s">
        <v>761</v>
      </c>
      <c r="B37" t="s">
        <v>761</v>
      </c>
      <c r="C37" t="s">
        <v>762</v>
      </c>
      <c r="D37" t="s">
        <v>686</v>
      </c>
      <c r="E37" t="s">
        <v>761</v>
      </c>
      <c r="F37" t="s">
        <v>763</v>
      </c>
    </row>
    <row r="38" spans="1:6" ht="10.5" customHeight="1">
      <c r="A38" t="s">
        <v>641</v>
      </c>
      <c r="B38" t="s">
        <v>641</v>
      </c>
      <c r="C38" t="s">
        <v>642</v>
      </c>
      <c r="D38" t="s">
        <v>695</v>
      </c>
      <c r="E38" t="s">
        <v>641</v>
      </c>
      <c r="F38" t="s">
        <v>764</v>
      </c>
    </row>
    <row r="39" spans="1:6" ht="10.5" customHeight="1">
      <c r="A39" t="s">
        <v>635</v>
      </c>
      <c r="B39" t="s">
        <v>635</v>
      </c>
      <c r="C39" t="s">
        <v>636</v>
      </c>
      <c r="D39" t="s">
        <v>695</v>
      </c>
      <c r="E39" t="s">
        <v>635</v>
      </c>
      <c r="F39" t="s">
        <v>765</v>
      </c>
    </row>
    <row r="40" spans="1:6" ht="10.5" customHeight="1">
      <c r="A40" t="s">
        <v>766</v>
      </c>
      <c r="B40" t="s">
        <v>766</v>
      </c>
      <c r="C40" t="s">
        <v>767</v>
      </c>
      <c r="D40" t="s">
        <v>695</v>
      </c>
      <c r="E40" t="s">
        <v>766</v>
      </c>
      <c r="F40" t="s">
        <v>768</v>
      </c>
    </row>
    <row r="41" spans="1:6" ht="10.5" customHeight="1">
      <c r="A41" t="s">
        <v>769</v>
      </c>
      <c r="B41" t="s">
        <v>769</v>
      </c>
      <c r="C41" t="s">
        <v>770</v>
      </c>
      <c r="D41" t="s">
        <v>686</v>
      </c>
      <c r="E41" t="s">
        <v>769</v>
      </c>
      <c r="F41" t="s">
        <v>771</v>
      </c>
    </row>
    <row r="42" spans="1:6" ht="10.5" customHeight="1">
      <c r="A42" t="s">
        <v>772</v>
      </c>
      <c r="B42" t="s">
        <v>772</v>
      </c>
      <c r="C42" t="s">
        <v>773</v>
      </c>
      <c r="D42" t="s">
        <v>686</v>
      </c>
      <c r="E42" t="s">
        <v>772</v>
      </c>
      <c r="F42" t="s">
        <v>774</v>
      </c>
    </row>
    <row r="43" spans="1:6" ht="10.5" customHeight="1">
      <c r="A43" t="s">
        <v>775</v>
      </c>
      <c r="B43" t="s">
        <v>775</v>
      </c>
      <c r="C43" t="s">
        <v>776</v>
      </c>
      <c r="D43" t="s">
        <v>695</v>
      </c>
      <c r="E43" t="s">
        <v>775</v>
      </c>
      <c r="F43" t="s">
        <v>777</v>
      </c>
    </row>
    <row r="44" spans="1:6" ht="10.5" customHeight="1">
      <c r="A44" t="s">
        <v>605</v>
      </c>
      <c r="B44" t="s">
        <v>605</v>
      </c>
      <c r="C44" t="s">
        <v>606</v>
      </c>
      <c r="D44" t="s">
        <v>695</v>
      </c>
      <c r="E44" t="s">
        <v>605</v>
      </c>
      <c r="F44" t="s">
        <v>778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0"/>
  </cols>
  <sheetData>
    <row r="1" spans="1:6" ht="11.25" customHeight="1">
      <c r="A1" s="8"/>
    </row>
    <row r="2" spans="1:6" ht="10.5" customHeight="1">
      <c r="B2" t="s">
        <v>779</v>
      </c>
      <c r="C2" t="s">
        <v>780</v>
      </c>
      <c r="D2" t="s">
        <v>781</v>
      </c>
      <c r="E2" t="s">
        <v>782</v>
      </c>
      <c r="F2" t="s">
        <v>783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60"/>
  </cols>
  <sheetData>
    <row r="1" spans="1:3" ht="11.25" customHeight="1">
      <c r="A1" s="8" t="s">
        <v>543</v>
      </c>
      <c r="B1" t="s">
        <v>784</v>
      </c>
      <c r="C1" s="168"/>
    </row>
    <row r="2" spans="1:3" ht="10.5" customHeight="1">
      <c r="A2" s="166" t="s">
        <v>547</v>
      </c>
      <c r="B2" t="s">
        <v>785</v>
      </c>
      <c r="C2" t="s">
        <v>786</v>
      </c>
    </row>
    <row r="4" spans="1:3" ht="10.5" customHeight="1">
      <c r="B4" t="s">
        <v>787</v>
      </c>
      <c r="C4">
        <v>2970536658</v>
      </c>
    </row>
    <row r="5" spans="1:3" ht="10.5" customHeight="1">
      <c r="B5" t="s">
        <v>788</v>
      </c>
      <c r="C5">
        <v>56444377</v>
      </c>
    </row>
    <row r="6" spans="1:3" ht="10.5" customHeight="1">
      <c r="B6" t="s">
        <v>789</v>
      </c>
      <c r="C6">
        <v>56477865</v>
      </c>
    </row>
    <row r="7" spans="1:3" ht="10.5" customHeight="1">
      <c r="B7" t="s">
        <v>790</v>
      </c>
      <c r="C7">
        <v>958823980</v>
      </c>
    </row>
    <row r="8" spans="1:3" ht="10.5" customHeight="1">
      <c r="B8" t="s">
        <v>791</v>
      </c>
      <c r="C8">
        <v>958823996</v>
      </c>
    </row>
    <row r="9" spans="1:3" ht="10.5" customHeight="1">
      <c r="B9" t="s">
        <v>792</v>
      </c>
      <c r="C9">
        <v>23543141</v>
      </c>
    </row>
    <row r="10" spans="1:3" ht="10.5" customHeight="1">
      <c r="B10" t="s">
        <v>793</v>
      </c>
      <c r="C10">
        <v>57110832</v>
      </c>
    </row>
    <row r="11" spans="1:3" ht="10.5" customHeight="1">
      <c r="B11" t="s">
        <v>794</v>
      </c>
      <c r="C11">
        <v>56470688</v>
      </c>
    </row>
    <row r="12" spans="1:3" ht="10.5" customHeight="1">
      <c r="B12" t="s">
        <v>795</v>
      </c>
      <c r="C12">
        <v>958823972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0"/>
    <col min="2" max="2" width="95" style="160" customWidth="1"/>
  </cols>
  <sheetData>
    <row r="1" spans="1:2" ht="11.25" customHeight="1">
      <c r="A1" s="166" t="s">
        <v>543</v>
      </c>
      <c r="B1" s="166" t="s">
        <v>47</v>
      </c>
    </row>
    <row r="2" spans="1:2" ht="11.25" customHeight="1">
      <c r="A2" s="166" t="s">
        <v>547</v>
      </c>
      <c r="B2" s="50" t="s">
        <v>796</v>
      </c>
    </row>
    <row r="3" spans="1:2" ht="11.25" customHeight="1">
      <c r="B3" s="50" t="s">
        <v>797</v>
      </c>
    </row>
    <row r="4" spans="1:2" ht="11.25" customHeight="1">
      <c r="B4" s="50" t="s">
        <v>798</v>
      </c>
    </row>
    <row r="5" spans="1:2" ht="11.25" customHeight="1">
      <c r="B5" s="50" t="s">
        <v>799</v>
      </c>
    </row>
    <row r="6" spans="1:2" ht="11.25" customHeight="1">
      <c r="B6" s="50" t="s">
        <v>48</v>
      </c>
    </row>
    <row r="7" spans="1:2" ht="11.25" customHeight="1">
      <c r="B7" s="50" t="s">
        <v>800</v>
      </c>
    </row>
    <row r="8" spans="1:2" ht="11.25" customHeight="1">
      <c r="B8" s="50" t="s">
        <v>801</v>
      </c>
    </row>
    <row r="9" spans="1:2" ht="11.25" customHeight="1">
      <c r="B9" s="50" t="s">
        <v>802</v>
      </c>
    </row>
    <row r="10" spans="1:2" ht="11.25" customHeight="1">
      <c r="B10" s="50" t="s">
        <v>803</v>
      </c>
    </row>
    <row r="11" spans="1:2" ht="11.25" customHeight="1">
      <c r="B11" s="50" t="s">
        <v>804</v>
      </c>
    </row>
    <row r="12" spans="1:2" ht="11.25" customHeight="1">
      <c r="B12" s="50" t="s">
        <v>805</v>
      </c>
    </row>
    <row r="13" spans="1:2" ht="11.25" customHeight="1">
      <c r="B13" s="50" t="s">
        <v>806</v>
      </c>
    </row>
    <row r="14" spans="1:2" ht="11.25" customHeight="1">
      <c r="B14" s="50" t="s">
        <v>807</v>
      </c>
    </row>
    <row r="15" spans="1:2" ht="11.25" customHeight="1">
      <c r="B15" s="50" t="s">
        <v>808</v>
      </c>
    </row>
    <row r="16" spans="1:2" ht="11.25" customHeight="1">
      <c r="B16" s="50" t="s">
        <v>809</v>
      </c>
    </row>
    <row r="17" spans="2:2" ht="11.25" customHeight="1">
      <c r="B17" s="50" t="s">
        <v>810</v>
      </c>
    </row>
    <row r="18" spans="2:2" ht="11.25" customHeight="1">
      <c r="B18" s="50" t="s">
        <v>811</v>
      </c>
    </row>
    <row r="19" spans="2:2" ht="11.25" customHeight="1">
      <c r="B19" s="50" t="s">
        <v>812</v>
      </c>
    </row>
    <row r="20" spans="2:2" ht="11.25" customHeight="1">
      <c r="B20" s="50" t="s">
        <v>813</v>
      </c>
    </row>
    <row r="21" spans="2:2" ht="11.25" customHeight="1">
      <c r="B21" s="50" t="s">
        <v>814</v>
      </c>
    </row>
    <row r="22" spans="2:2" ht="11.25" customHeight="1">
      <c r="B22" s="50" t="s">
        <v>815</v>
      </c>
    </row>
    <row r="23" spans="2:2" ht="11.25" customHeight="1">
      <c r="B23" s="50" t="s">
        <v>816</v>
      </c>
    </row>
    <row r="24" spans="2:2" ht="11.25" customHeight="1">
      <c r="B24" s="50" t="s">
        <v>817</v>
      </c>
    </row>
    <row r="25" spans="2:2" ht="11.25" customHeight="1">
      <c r="B25" s="50" t="s">
        <v>818</v>
      </c>
    </row>
    <row r="26" spans="2:2" ht="11.25" customHeight="1">
      <c r="B26" s="50" t="s">
        <v>819</v>
      </c>
    </row>
    <row r="27" spans="2:2" ht="11.25" customHeight="1">
      <c r="B27" s="50" t="s">
        <v>820</v>
      </c>
    </row>
    <row r="28" spans="2:2" ht="11.25" customHeight="1">
      <c r="B28" s="50" t="s">
        <v>821</v>
      </c>
    </row>
    <row r="29" spans="2:2" ht="11.25" customHeight="1">
      <c r="B29" s="50" t="s">
        <v>822</v>
      </c>
    </row>
    <row r="30" spans="2:2" ht="11.25" customHeight="1">
      <c r="B30" s="50" t="s">
        <v>823</v>
      </c>
    </row>
    <row r="31" spans="2:2" ht="11.25" customHeight="1">
      <c r="B31" s="50" t="s">
        <v>824</v>
      </c>
    </row>
    <row r="32" spans="2:2" ht="11.25" customHeight="1">
      <c r="B32" s="50" t="s">
        <v>825</v>
      </c>
    </row>
    <row r="33" spans="2:2" ht="11.25" customHeight="1">
      <c r="B33" s="50" t="s">
        <v>826</v>
      </c>
    </row>
    <row r="34" spans="2:2" ht="11.25" customHeight="1">
      <c r="B34" s="50" t="s">
        <v>827</v>
      </c>
    </row>
    <row r="35" spans="2:2" ht="11.25" customHeight="1">
      <c r="B35" s="50" t="s">
        <v>828</v>
      </c>
    </row>
    <row r="36" spans="2:2" ht="11.25" customHeight="1">
      <c r="B36" s="50" t="s">
        <v>829</v>
      </c>
    </row>
    <row r="37" spans="2:2" ht="11.25" customHeight="1">
      <c r="B37" s="50" t="s">
        <v>830</v>
      </c>
    </row>
    <row r="38" spans="2:2" ht="11.25" customHeight="1">
      <c r="B38" s="50" t="s">
        <v>831</v>
      </c>
    </row>
    <row r="39" spans="2:2" ht="11.25" customHeight="1">
      <c r="B39" s="50" t="s">
        <v>832</v>
      </c>
    </row>
    <row r="40" spans="2:2" ht="11.25" customHeight="1">
      <c r="B40" s="50" t="s">
        <v>833</v>
      </c>
    </row>
    <row r="41" spans="2:2" ht="11.25" customHeight="1">
      <c r="B41" s="50" t="s">
        <v>834</v>
      </c>
    </row>
    <row r="42" spans="2:2" ht="11.25" customHeight="1">
      <c r="B42" s="50" t="s">
        <v>835</v>
      </c>
    </row>
    <row r="43" spans="2:2" ht="11.25" customHeight="1">
      <c r="B43" s="50" t="s">
        <v>836</v>
      </c>
    </row>
    <row r="44" spans="2:2" ht="11.25" customHeight="1">
      <c r="B44" s="50" t="s">
        <v>837</v>
      </c>
    </row>
    <row r="45" spans="2:2" ht="11.25" customHeight="1">
      <c r="B45" s="50" t="s">
        <v>838</v>
      </c>
    </row>
    <row r="46" spans="2:2" ht="11.25" customHeight="1">
      <c r="B46" s="50" t="s">
        <v>839</v>
      </c>
    </row>
    <row r="47" spans="2:2" ht="11.25" customHeight="1">
      <c r="B47" s="50" t="s">
        <v>840</v>
      </c>
    </row>
    <row r="48" spans="2:2" ht="11.25" customHeight="1">
      <c r="B48" s="50" t="s">
        <v>841</v>
      </c>
    </row>
    <row r="49" spans="2:2" ht="11.25" customHeight="1">
      <c r="B49" s="50" t="s">
        <v>842</v>
      </c>
    </row>
    <row r="50" spans="2:2" ht="11.25" customHeight="1">
      <c r="B50" s="50" t="s">
        <v>843</v>
      </c>
    </row>
    <row r="51" spans="2:2" ht="11.25" customHeight="1">
      <c r="B51" s="50" t="s">
        <v>844</v>
      </c>
    </row>
    <row r="52" spans="2:2" ht="11.25" customHeight="1">
      <c r="B52" s="50" t="s">
        <v>845</v>
      </c>
    </row>
    <row r="53" spans="2:2" ht="11.25" customHeight="1">
      <c r="B53" s="50" t="s">
        <v>846</v>
      </c>
    </row>
    <row r="54" spans="2:2" ht="11.25" customHeight="1">
      <c r="B54" s="50" t="s">
        <v>847</v>
      </c>
    </row>
    <row r="55" spans="2:2" ht="11.25" customHeight="1">
      <c r="B55" s="50" t="s">
        <v>848</v>
      </c>
    </row>
    <row r="56" spans="2:2" ht="11.25" customHeight="1">
      <c r="B56" s="50" t="s">
        <v>849</v>
      </c>
    </row>
    <row r="57" spans="2:2" ht="11.25" customHeight="1">
      <c r="B57" s="50" t="s">
        <v>850</v>
      </c>
    </row>
    <row r="58" spans="2:2" ht="11.25" customHeight="1">
      <c r="B58" s="50" t="s">
        <v>851</v>
      </c>
    </row>
    <row r="59" spans="2:2" ht="11.25" customHeight="1">
      <c r="B59" s="50" t="s">
        <v>852</v>
      </c>
    </row>
    <row r="60" spans="2:2" ht="11.25" customHeight="1">
      <c r="B60" s="50" t="s">
        <v>853</v>
      </c>
    </row>
    <row r="61" spans="2:2" ht="11.25" customHeight="1">
      <c r="B61" s="50" t="s">
        <v>854</v>
      </c>
    </row>
    <row r="62" spans="2:2" ht="11.25" customHeight="1">
      <c r="B62" s="50" t="s">
        <v>855</v>
      </c>
    </row>
    <row r="63" spans="2:2" ht="11.25" customHeight="1">
      <c r="B63" s="50" t="s">
        <v>856</v>
      </c>
    </row>
    <row r="64" spans="2:2" ht="11.25" customHeight="1">
      <c r="B64" s="50" t="s">
        <v>857</v>
      </c>
    </row>
    <row r="65" spans="2:2" ht="11.25" customHeight="1">
      <c r="B65" s="50" t="s">
        <v>858</v>
      </c>
    </row>
    <row r="66" spans="2:2" ht="11.25" customHeight="1">
      <c r="B66" s="50" t="s">
        <v>859</v>
      </c>
    </row>
    <row r="67" spans="2:2" ht="11.25" customHeight="1">
      <c r="B67" s="50" t="s">
        <v>860</v>
      </c>
    </row>
    <row r="68" spans="2:2" ht="11.25" customHeight="1">
      <c r="B68" s="50" t="s">
        <v>861</v>
      </c>
    </row>
    <row r="69" spans="2:2" ht="11.25" customHeight="1">
      <c r="B69" s="50" t="s">
        <v>862</v>
      </c>
    </row>
    <row r="70" spans="2:2" ht="11.25" customHeight="1">
      <c r="B70" s="50" t="s">
        <v>863</v>
      </c>
    </row>
    <row r="71" spans="2:2" ht="11.25" customHeight="1">
      <c r="B71" s="50" t="s">
        <v>864</v>
      </c>
    </row>
    <row r="72" spans="2:2" ht="11.25" customHeight="1">
      <c r="B72" s="50" t="s">
        <v>865</v>
      </c>
    </row>
    <row r="73" spans="2:2" ht="11.25" customHeight="1">
      <c r="B73" s="50" t="s">
        <v>866</v>
      </c>
    </row>
    <row r="74" spans="2:2" ht="11.25" customHeight="1">
      <c r="B74" s="50" t="s">
        <v>867</v>
      </c>
    </row>
    <row r="75" spans="2:2" ht="11.25" customHeight="1">
      <c r="B75" s="50" t="s">
        <v>868</v>
      </c>
    </row>
    <row r="76" spans="2:2" ht="11.25" customHeight="1">
      <c r="B76" s="50" t="s">
        <v>869</v>
      </c>
    </row>
    <row r="77" spans="2:2" ht="11.25" customHeight="1">
      <c r="B77" s="50" t="s">
        <v>870</v>
      </c>
    </row>
    <row r="78" spans="2:2" ht="11.25" customHeight="1">
      <c r="B78" s="50" t="s">
        <v>871</v>
      </c>
    </row>
    <row r="79" spans="2:2" ht="11.25" customHeight="1">
      <c r="B79" s="50" t="s">
        <v>872</v>
      </c>
    </row>
    <row r="80" spans="2:2" ht="11.25" customHeight="1">
      <c r="B80" s="50" t="s">
        <v>873</v>
      </c>
    </row>
    <row r="81" spans="2:2" ht="11.25" customHeight="1">
      <c r="B81" s="50" t="s">
        <v>874</v>
      </c>
    </row>
    <row r="82" spans="2:2" ht="11.25" customHeight="1">
      <c r="B82" s="50" t="s">
        <v>875</v>
      </c>
    </row>
    <row r="83" spans="2:2" ht="11.25" customHeight="1">
      <c r="B83" s="50" t="s">
        <v>876</v>
      </c>
    </row>
    <row r="84" spans="2:2" ht="11.25" customHeight="1">
      <c r="B84" s="50" t="s">
        <v>877</v>
      </c>
    </row>
    <row r="85" spans="2:2" ht="11.25" customHeight="1">
      <c r="B85" s="50" t="s">
        <v>878</v>
      </c>
    </row>
    <row r="86" spans="2:2" ht="11.25" customHeight="1">
      <c r="B86" s="50" t="s">
        <v>879</v>
      </c>
    </row>
    <row r="87" spans="2:2" ht="11.25" customHeight="1">
      <c r="B87" s="50" t="s">
        <v>880</v>
      </c>
    </row>
    <row r="88" spans="2:2" ht="11.25" customHeight="1">
      <c r="B88" s="50" t="s">
        <v>881</v>
      </c>
    </row>
    <row r="89" spans="2:2" ht="11.25" customHeight="1">
      <c r="B89" s="50" t="s">
        <v>882</v>
      </c>
    </row>
    <row r="90" spans="2:2" ht="11.25" customHeight="1">
      <c r="B90" s="50" t="s">
        <v>883</v>
      </c>
    </row>
    <row r="91" spans="2:2" ht="11.25" customHeight="1">
      <c r="B91" s="50" t="s">
        <v>884</v>
      </c>
    </row>
    <row r="92" spans="2:2" ht="11.25" customHeight="1">
      <c r="B92" s="50" t="s">
        <v>885</v>
      </c>
    </row>
    <row r="93" spans="2:2" ht="11.25" customHeight="1">
      <c r="B93" s="50" t="s">
        <v>886</v>
      </c>
    </row>
    <row r="94" spans="2:2" ht="11.25" customHeight="1">
      <c r="B94" s="50" t="s">
        <v>887</v>
      </c>
    </row>
    <row r="95" spans="2:2" ht="11.25" customHeight="1">
      <c r="B95" s="50" t="s">
        <v>888</v>
      </c>
    </row>
    <row r="96" spans="2:2" ht="11.25" customHeight="1">
      <c r="B96" s="50" t="s">
        <v>889</v>
      </c>
    </row>
    <row r="97" spans="2:2" ht="11.25" customHeight="1">
      <c r="B97" s="50" t="s">
        <v>890</v>
      </c>
    </row>
    <row r="98" spans="2:2" ht="11.25" customHeight="1">
      <c r="B98" s="50" t="s">
        <v>891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60"/>
  </cols>
  <sheetData>
    <row r="1" spans="1:3" ht="11.25" customHeight="1">
      <c r="A1" s="55" t="s">
        <v>892</v>
      </c>
      <c r="B1" t="s">
        <v>893</v>
      </c>
      <c r="C1" t="s">
        <v>894</v>
      </c>
    </row>
    <row r="2" spans="1:3" ht="10.5" customHeight="1">
      <c r="A2" s="166" t="s">
        <v>120</v>
      </c>
      <c r="B2" t="s">
        <v>124</v>
      </c>
      <c r="C2" t="s">
        <v>122</v>
      </c>
    </row>
    <row r="3" spans="1:3" ht="10.5" customHeight="1">
      <c r="A3" s="166" t="s">
        <v>125</v>
      </c>
      <c r="B3" t="s">
        <v>124</v>
      </c>
      <c r="C3" t="s">
        <v>126</v>
      </c>
    </row>
    <row r="4" spans="1:3" ht="10.5" customHeight="1">
      <c r="A4" s="166" t="s">
        <v>129</v>
      </c>
      <c r="B4" t="s">
        <v>124</v>
      </c>
      <c r="C4" t="s">
        <v>130</v>
      </c>
    </row>
    <row r="5" spans="1:3" ht="10.5" customHeight="1">
      <c r="A5" s="166" t="s">
        <v>127</v>
      </c>
      <c r="B5" t="s">
        <v>124</v>
      </c>
      <c r="C5" t="s">
        <v>128</v>
      </c>
    </row>
    <row r="6" spans="1:3" ht="10.5" customHeight="1">
      <c r="A6" s="166" t="s">
        <v>133</v>
      </c>
      <c r="B6" t="s">
        <v>124</v>
      </c>
      <c r="C6" t="s">
        <v>134</v>
      </c>
    </row>
    <row r="7" spans="1:3" ht="10.5" customHeight="1">
      <c r="A7" s="166" t="s">
        <v>131</v>
      </c>
      <c r="B7" t="s">
        <v>124</v>
      </c>
      <c r="C7" t="s">
        <v>132</v>
      </c>
    </row>
    <row r="8" spans="1:3" ht="10.5" customHeight="1">
      <c r="A8" s="166" t="s">
        <v>139</v>
      </c>
      <c r="B8" t="s">
        <v>124</v>
      </c>
      <c r="C8" t="s">
        <v>140</v>
      </c>
    </row>
    <row r="9" spans="1:3" ht="10.5" customHeight="1">
      <c r="A9" s="166" t="s">
        <v>135</v>
      </c>
      <c r="B9" t="s">
        <v>124</v>
      </c>
      <c r="C9" t="s">
        <v>136</v>
      </c>
    </row>
    <row r="10" spans="1:3" ht="10.5" customHeight="1">
      <c r="A10" s="166" t="s">
        <v>143</v>
      </c>
      <c r="B10" t="s">
        <v>124</v>
      </c>
      <c r="C10" t="s">
        <v>144</v>
      </c>
    </row>
    <row r="11" spans="1:3" ht="10.5" customHeight="1">
      <c r="A11" s="166" t="s">
        <v>141</v>
      </c>
      <c r="B11" t="s">
        <v>124</v>
      </c>
      <c r="C11" t="s">
        <v>142</v>
      </c>
    </row>
    <row r="12" spans="1:3" ht="10.5" customHeight="1">
      <c r="A12" s="166" t="s">
        <v>137</v>
      </c>
      <c r="B12" t="s">
        <v>124</v>
      </c>
      <c r="C12" t="s">
        <v>138</v>
      </c>
    </row>
    <row r="13" spans="1:3" ht="10.5" customHeight="1">
      <c r="A13" s="166" t="s">
        <v>145</v>
      </c>
      <c r="B13" t="s">
        <v>124</v>
      </c>
      <c r="C13" t="s">
        <v>146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" customHeight="1"/>
  <cols>
    <col min="1" max="3" width="9.140625" style="160" hidden="1"/>
    <col min="4" max="4" width="2.7109375" style="160" customWidth="1"/>
    <col min="5" max="5" width="19.7109375" style="160" customWidth="1"/>
    <col min="6" max="6" width="22.7109375" style="160" customWidth="1"/>
    <col min="7" max="7" width="0.140625" style="160" customWidth="1"/>
    <col min="8" max="8" width="74.7109375" style="160" customWidth="1"/>
    <col min="9" max="9" width="1.7109375" style="160" customWidth="1"/>
    <col min="10" max="13" width="2.7109375" style="160" hidden="1" customWidth="1"/>
    <col min="14" max="14" width="12.7109375" style="160" hidden="1" customWidth="1"/>
    <col min="15" max="15" width="2.7109375" style="160" hidden="1" customWidth="1"/>
    <col min="16" max="16" width="12.7109375" style="160" hidden="1" customWidth="1"/>
    <col min="17" max="17" width="2.7109375" style="160" hidden="1" customWidth="1"/>
    <col min="18" max="18" width="1.7109375" style="160" customWidth="1"/>
    <col min="19" max="19" width="54.7109375" style="160" customWidth="1"/>
    <col min="20" max="21" width="1.7109375" style="160" customWidth="1"/>
    <col min="22" max="22" width="14.7109375" style="160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89" t="s">
        <v>15</v>
      </c>
      <c r="F4" s="189"/>
      <c r="G4" s="189"/>
      <c r="H4" s="189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3" t="s">
        <v>25</v>
      </c>
      <c r="V10" s="101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7">
        <v>2023</v>
      </c>
      <c r="I11" s="36"/>
      <c r="J11" s="8"/>
      <c r="K11" s="8"/>
      <c r="L11" s="8"/>
      <c r="M11" s="8"/>
      <c r="N11" s="99"/>
      <c r="O11" s="31"/>
      <c r="P11" s="38" t="s">
        <v>20</v>
      </c>
      <c r="S11" s="194"/>
      <c r="V11" s="104" t="s">
        <v>27</v>
      </c>
    </row>
    <row r="12" spans="1:22" ht="18" customHeight="1">
      <c r="A12" s="29"/>
      <c r="B12" s="8"/>
      <c r="C12" s="8"/>
      <c r="D12" s="31"/>
      <c r="E12" s="184" t="s">
        <v>28</v>
      </c>
      <c r="F12" s="184"/>
      <c r="G12" s="31"/>
      <c r="H12" s="59" t="s">
        <v>26</v>
      </c>
      <c r="I12" s="36"/>
      <c r="J12" s="8"/>
      <c r="K12" s="8"/>
      <c r="L12" s="8"/>
      <c r="M12" s="8"/>
      <c r="N12" s="99"/>
      <c r="O12" s="31"/>
      <c r="P12" s="38" t="s">
        <v>20</v>
      </c>
      <c r="S12" s="194"/>
      <c r="V12" s="102" t="s">
        <v>29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5"/>
      <c r="V13" s="101"/>
    </row>
    <row r="14" spans="1:22" ht="18" customHeight="1">
      <c r="A14" s="29"/>
      <c r="B14" s="58"/>
      <c r="C14" s="58"/>
      <c r="D14" s="31"/>
      <c r="E14" s="184" t="s">
        <v>30</v>
      </c>
      <c r="F14" s="184"/>
      <c r="G14" s="31"/>
      <c r="H14" s="115" t="s">
        <v>31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32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0" t="s">
        <v>33</v>
      </c>
      <c r="V15" s="101"/>
    </row>
    <row r="16" spans="1:22" ht="11.25" hidden="1" customHeight="1">
      <c r="A16" s="8"/>
      <c r="B16" s="8"/>
      <c r="C16" s="8"/>
      <c r="D16" s="31"/>
      <c r="E16" s="187" t="s">
        <v>34</v>
      </c>
      <c r="F16" s="187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1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1"/>
      <c r="V17" s="101"/>
    </row>
    <row r="18" spans="1:22" ht="39" customHeight="1">
      <c r="A18" s="40"/>
      <c r="B18" s="8"/>
      <c r="C18" s="8"/>
      <c r="D18" s="31"/>
      <c r="E18" s="184" t="s">
        <v>35</v>
      </c>
      <c r="F18" s="184"/>
      <c r="G18" s="48"/>
      <c r="H18" s="37" t="s">
        <v>36</v>
      </c>
      <c r="I18" s="36"/>
      <c r="J18" s="8"/>
      <c r="K18" s="8"/>
      <c r="L18" s="8"/>
      <c r="M18" s="8"/>
      <c r="N18" s="99"/>
      <c r="O18" s="31"/>
      <c r="P18" s="38" t="s">
        <v>20</v>
      </c>
      <c r="S18" s="191"/>
      <c r="V18" s="104" t="s">
        <v>37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1"/>
      <c r="V19" s="101"/>
    </row>
    <row r="20" spans="1:22" ht="18" customHeight="1">
      <c r="A20" s="8"/>
      <c r="B20" s="8"/>
      <c r="C20" s="8"/>
      <c r="D20" s="31"/>
      <c r="E20" s="184" t="s">
        <v>38</v>
      </c>
      <c r="F20" s="184"/>
      <c r="G20" s="31"/>
      <c r="H20" s="51" t="s">
        <v>39</v>
      </c>
      <c r="I20" s="36"/>
      <c r="J20" s="8"/>
      <c r="K20" s="8"/>
      <c r="L20" s="8"/>
      <c r="M20" s="8"/>
      <c r="N20" s="99"/>
      <c r="O20" s="31"/>
      <c r="P20" s="38" t="s">
        <v>20</v>
      </c>
      <c r="S20" s="191"/>
      <c r="V20" s="104" t="s">
        <v>40</v>
      </c>
    </row>
    <row r="21" spans="1:22" ht="18" customHeight="1">
      <c r="A21" s="8"/>
      <c r="B21" s="8"/>
      <c r="C21" s="8"/>
      <c r="D21" s="31"/>
      <c r="E21" s="184" t="s">
        <v>41</v>
      </c>
      <c r="F21" s="184"/>
      <c r="G21" s="31"/>
      <c r="H21" s="51" t="s">
        <v>42</v>
      </c>
      <c r="I21" s="36"/>
      <c r="J21" s="8"/>
      <c r="K21" s="8"/>
      <c r="L21" s="8"/>
      <c r="M21" s="8"/>
      <c r="N21" s="99"/>
      <c r="O21" s="31"/>
      <c r="P21" s="38" t="s">
        <v>20</v>
      </c>
      <c r="S21" s="191"/>
      <c r="V21" s="104" t="s">
        <v>43</v>
      </c>
    </row>
    <row r="22" spans="1:22" ht="18" customHeight="1">
      <c r="A22" s="8"/>
      <c r="B22" s="8"/>
      <c r="C22" s="8"/>
      <c r="D22" s="31"/>
      <c r="E22" s="184" t="s">
        <v>44</v>
      </c>
      <c r="F22" s="184"/>
      <c r="G22" s="31"/>
      <c r="H22" s="51" t="s">
        <v>45</v>
      </c>
      <c r="I22" s="36"/>
      <c r="J22" s="8"/>
      <c r="K22" s="8"/>
      <c r="L22" s="8"/>
      <c r="M22" s="8"/>
      <c r="N22" s="99"/>
      <c r="O22" s="31"/>
      <c r="P22" s="38" t="s">
        <v>20</v>
      </c>
      <c r="S22" s="191"/>
      <c r="V22" s="104" t="s">
        <v>46</v>
      </c>
    </row>
    <row r="23" spans="1:22" ht="24" customHeight="1">
      <c r="A23" s="8"/>
      <c r="B23" s="8"/>
      <c r="C23" s="8"/>
      <c r="D23" s="31"/>
      <c r="E23" s="184" t="s">
        <v>47</v>
      </c>
      <c r="F23" s="184"/>
      <c r="G23" s="31"/>
      <c r="H23" s="52" t="s">
        <v>48</v>
      </c>
      <c r="I23" s="36"/>
      <c r="J23" s="8"/>
      <c r="K23" s="8"/>
      <c r="L23" s="8"/>
      <c r="M23" s="8"/>
      <c r="N23" s="99"/>
      <c r="O23" s="31"/>
      <c r="P23" s="38" t="s">
        <v>20</v>
      </c>
      <c r="S23" s="191"/>
      <c r="V23" s="103" t="s">
        <v>49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1"/>
      <c r="V24" s="101"/>
    </row>
    <row r="25" spans="1:22" ht="24" customHeight="1">
      <c r="A25" s="58"/>
      <c r="B25" s="58"/>
      <c r="C25" s="58"/>
      <c r="D25" s="31"/>
      <c r="E25" s="184" t="s">
        <v>50</v>
      </c>
      <c r="F25" s="184"/>
      <c r="G25" s="31"/>
      <c r="H25" s="56" t="s">
        <v>51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1"/>
      <c r="V25" s="104" t="s">
        <v>52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1"/>
      <c r="V26" s="101"/>
    </row>
    <row r="27" spans="1:22" ht="18" customHeight="1">
      <c r="A27" s="58"/>
      <c r="B27" s="58"/>
      <c r="C27" s="58"/>
      <c r="D27" s="31"/>
      <c r="E27" s="184" t="s">
        <v>53</v>
      </c>
      <c r="F27" s="184"/>
      <c r="G27" s="31"/>
      <c r="H27" s="52" t="s">
        <v>54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1"/>
      <c r="V27" s="102" t="s">
        <v>55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1"/>
      <c r="V28" s="101"/>
    </row>
    <row r="29" spans="1:22" ht="0" hidden="1" customHeight="1">
      <c r="A29" s="58"/>
      <c r="B29" s="58"/>
      <c r="C29" s="58"/>
      <c r="D29" s="31"/>
      <c r="E29" s="184" t="s">
        <v>56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1"/>
      <c r="V29" s="102" t="s">
        <v>57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2"/>
      <c r="V30" s="101"/>
    </row>
    <row r="31" spans="1:22" ht="17.25" customHeight="1">
      <c r="A31" s="40"/>
      <c r="B31" s="40"/>
      <c r="C31" s="58"/>
      <c r="D31" s="43"/>
      <c r="E31" s="184" t="s">
        <v>58</v>
      </c>
      <c r="F31" s="184"/>
      <c r="G31" s="42"/>
      <c r="H31" s="162" t="s">
        <v>59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60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4" t="s">
        <v>61</v>
      </c>
      <c r="F33" s="184"/>
      <c r="G33" s="31"/>
      <c r="H33" s="79" t="s">
        <v>62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63</v>
      </c>
      <c r="V33" s="102" t="s">
        <v>64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4" t="s">
        <v>65</v>
      </c>
      <c r="F35" s="184"/>
      <c r="G35" s="31"/>
      <c r="H35" s="78" t="s">
        <v>66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67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4" t="s">
        <v>68</v>
      </c>
      <c r="F37" s="184"/>
      <c r="G37" s="31"/>
      <c r="H37" s="163" t="s">
        <v>69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70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4" t="s">
        <v>71</v>
      </c>
      <c r="F39" s="184"/>
      <c r="G39" s="31"/>
      <c r="H39" s="163" t="s">
        <v>69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72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4" t="s">
        <v>73</v>
      </c>
      <c r="F41" s="184"/>
      <c r="G41" s="31"/>
      <c r="H41" s="107" t="s">
        <v>74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75</v>
      </c>
      <c r="V41" s="104" t="s">
        <v>76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4" t="s">
        <v>77</v>
      </c>
      <c r="F43" s="184"/>
      <c r="G43" s="31"/>
      <c r="H43" s="151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78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4" t="s">
        <v>79</v>
      </c>
      <c r="F45" s="184"/>
      <c r="G45" s="31"/>
      <c r="H45" s="78" t="s">
        <v>80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81</v>
      </c>
      <c r="V45" s="102" t="s">
        <v>82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4" t="s">
        <v>83</v>
      </c>
      <c r="F47" s="184"/>
      <c r="G47" s="31"/>
      <c r="H47" s="107" t="s">
        <v>66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84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87" t="s">
        <v>85</v>
      </c>
      <c r="F50" s="187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8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188"/>
      <c r="G52" s="188"/>
      <c r="H52" s="188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88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188"/>
      <c r="G54" s="188"/>
      <c r="H54" s="188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86" t="s">
        <v>86</v>
      </c>
      <c r="F60" s="186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4" t="s">
        <v>87</v>
      </c>
      <c r="F62" s="100" t="s">
        <v>88</v>
      </c>
      <c r="G62" s="31"/>
      <c r="H62" s="78" t="s">
        <v>89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90</v>
      </c>
    </row>
    <row r="63" spans="1:22" ht="24" customHeight="1">
      <c r="A63" s="58"/>
      <c r="B63" s="58"/>
      <c r="C63" s="58"/>
      <c r="D63" s="31"/>
      <c r="E63" s="184"/>
      <c r="F63" s="100" t="s">
        <v>91</v>
      </c>
      <c r="G63" s="31"/>
      <c r="H63" s="78" t="s">
        <v>89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92</v>
      </c>
    </row>
    <row r="64" spans="1:22" ht="15" customHeight="1">
      <c r="A64" s="58"/>
      <c r="B64" s="58"/>
      <c r="C64" s="58"/>
      <c r="D64" s="31"/>
      <c r="E64" s="184" t="s">
        <v>93</v>
      </c>
      <c r="F64" s="100" t="s">
        <v>94</v>
      </c>
      <c r="G64" s="31"/>
      <c r="H64" s="78" t="s">
        <v>95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96</v>
      </c>
    </row>
    <row r="65" spans="1:22" ht="15" customHeight="1">
      <c r="A65" s="58"/>
      <c r="B65" s="58"/>
      <c r="C65" s="58"/>
      <c r="D65" s="31"/>
      <c r="E65" s="184"/>
      <c r="F65" s="100" t="s">
        <v>97</v>
      </c>
      <c r="G65" s="31"/>
      <c r="H65" s="78" t="s">
        <v>98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99</v>
      </c>
    </row>
    <row r="66" spans="1:22" ht="15" customHeight="1">
      <c r="A66" s="58"/>
      <c r="B66" s="58"/>
      <c r="C66" s="58"/>
      <c r="D66" s="31"/>
      <c r="E66" s="184" t="s">
        <v>100</v>
      </c>
      <c r="F66" s="100" t="s">
        <v>94</v>
      </c>
      <c r="G66" s="31"/>
      <c r="H66" s="78" t="s">
        <v>101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102</v>
      </c>
    </row>
    <row r="67" spans="1:22" ht="15" customHeight="1">
      <c r="A67" s="58"/>
      <c r="B67" s="58"/>
      <c r="C67" s="58"/>
      <c r="D67" s="31"/>
      <c r="E67" s="184"/>
      <c r="F67" s="100" t="s">
        <v>97</v>
      </c>
      <c r="G67" s="31"/>
      <c r="H67" s="78" t="s">
        <v>103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104</v>
      </c>
    </row>
    <row r="68" spans="1:22" ht="15" customHeight="1">
      <c r="A68" s="8"/>
      <c r="B68" s="8"/>
      <c r="C68" s="8"/>
      <c r="D68" s="31"/>
      <c r="E68" s="184" t="s">
        <v>105</v>
      </c>
      <c r="F68" s="100" t="s">
        <v>94</v>
      </c>
      <c r="G68" s="31"/>
      <c r="H68" s="78" t="s">
        <v>106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107</v>
      </c>
    </row>
    <row r="69" spans="1:22" ht="15" customHeight="1">
      <c r="A69" s="8"/>
      <c r="B69" s="8"/>
      <c r="C69" s="8"/>
      <c r="D69" s="31"/>
      <c r="E69" s="184"/>
      <c r="F69" s="100" t="s">
        <v>108</v>
      </c>
      <c r="G69" s="31"/>
      <c r="H69" s="78" t="s">
        <v>109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110</v>
      </c>
    </row>
    <row r="70" spans="1:22" ht="15" customHeight="1">
      <c r="A70" s="8"/>
      <c r="B70" s="8"/>
      <c r="C70" s="8"/>
      <c r="D70" s="31"/>
      <c r="E70" s="184"/>
      <c r="F70" s="100" t="s">
        <v>97</v>
      </c>
      <c r="G70" s="31"/>
      <c r="H70" s="78" t="s">
        <v>111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112</v>
      </c>
    </row>
    <row r="71" spans="1:22" ht="15" customHeight="1">
      <c r="A71" s="8"/>
      <c r="B71" s="8"/>
      <c r="C71" s="8"/>
      <c r="D71" s="31"/>
      <c r="E71" s="184"/>
      <c r="F71" s="100" t="s">
        <v>113</v>
      </c>
      <c r="G71" s="31"/>
      <c r="H71" s="78" t="s">
        <v>114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115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5" t="s">
        <v>116</v>
      </c>
      <c r="F75" s="185"/>
      <c r="G75" s="185"/>
      <c r="H75" s="185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117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118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119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83" t="s">
        <v>120</v>
      </c>
      <c r="F86" s="85" t="s">
        <v>121</v>
      </c>
      <c r="G86" s="86"/>
      <c r="H86" s="71" t="s">
        <v>122</v>
      </c>
    </row>
    <row r="87" spans="5:8" ht="15" customHeight="1">
      <c r="E87" s="183"/>
      <c r="F87" s="85" t="s">
        <v>123</v>
      </c>
      <c r="G87" s="86"/>
      <c r="H87" s="71" t="s">
        <v>124</v>
      </c>
    </row>
    <row r="88" spans="5:8" ht="15" customHeight="1">
      <c r="E88" s="183" t="s">
        <v>125</v>
      </c>
      <c r="F88" s="85" t="s">
        <v>121</v>
      </c>
      <c r="G88" s="86"/>
      <c r="H88" s="71" t="s">
        <v>126</v>
      </c>
    </row>
    <row r="89" spans="5:8" ht="15" customHeight="1">
      <c r="E89" s="183"/>
      <c r="F89" s="85" t="s">
        <v>123</v>
      </c>
      <c r="G89" s="86"/>
      <c r="H89" s="71" t="s">
        <v>124</v>
      </c>
    </row>
    <row r="90" spans="5:8" ht="15" customHeight="1">
      <c r="E90" s="183" t="s">
        <v>127</v>
      </c>
      <c r="F90" s="85" t="s">
        <v>121</v>
      </c>
      <c r="G90" s="86"/>
      <c r="H90" s="71" t="s">
        <v>128</v>
      </c>
    </row>
    <row r="91" spans="5:8" ht="15" customHeight="1">
      <c r="E91" s="183"/>
      <c r="F91" s="85" t="s">
        <v>123</v>
      </c>
      <c r="G91" s="86"/>
      <c r="H91" s="71" t="s">
        <v>124</v>
      </c>
    </row>
    <row r="92" spans="5:8" ht="15" customHeight="1">
      <c r="E92" s="183" t="s">
        <v>129</v>
      </c>
      <c r="F92" s="85" t="s">
        <v>121</v>
      </c>
      <c r="G92" s="86"/>
      <c r="H92" s="71" t="s">
        <v>130</v>
      </c>
    </row>
    <row r="93" spans="5:8" ht="15" customHeight="1">
      <c r="E93" s="183"/>
      <c r="F93" s="85" t="s">
        <v>123</v>
      </c>
      <c r="G93" s="86"/>
      <c r="H93" s="71" t="s">
        <v>124</v>
      </c>
    </row>
    <row r="94" spans="5:8" ht="15" customHeight="1">
      <c r="E94" s="183" t="s">
        <v>131</v>
      </c>
      <c r="F94" s="85" t="s">
        <v>121</v>
      </c>
      <c r="G94" s="86"/>
      <c r="H94" s="71" t="s">
        <v>132</v>
      </c>
    </row>
    <row r="95" spans="5:8" ht="15" customHeight="1">
      <c r="E95" s="183"/>
      <c r="F95" s="85" t="s">
        <v>123</v>
      </c>
      <c r="G95" s="86"/>
      <c r="H95" s="71" t="s">
        <v>124</v>
      </c>
    </row>
    <row r="96" spans="5:8" ht="15" customHeight="1">
      <c r="E96" s="183" t="s">
        <v>133</v>
      </c>
      <c r="F96" s="85" t="s">
        <v>121</v>
      </c>
      <c r="G96" s="86"/>
      <c r="H96" s="71" t="s">
        <v>134</v>
      </c>
    </row>
    <row r="97" spans="5:8" ht="15" customHeight="1">
      <c r="E97" s="183"/>
      <c r="F97" s="85" t="s">
        <v>123</v>
      </c>
      <c r="G97" s="86"/>
      <c r="H97" s="71" t="s">
        <v>124</v>
      </c>
    </row>
    <row r="98" spans="5:8" ht="15" customHeight="1">
      <c r="E98" s="183" t="s">
        <v>135</v>
      </c>
      <c r="F98" s="85" t="s">
        <v>121</v>
      </c>
      <c r="G98" s="86"/>
      <c r="H98" s="71" t="s">
        <v>136</v>
      </c>
    </row>
    <row r="99" spans="5:8" ht="15" customHeight="1">
      <c r="E99" s="183"/>
      <c r="F99" s="85" t="s">
        <v>123</v>
      </c>
      <c r="G99" s="86"/>
      <c r="H99" s="71" t="s">
        <v>124</v>
      </c>
    </row>
    <row r="100" spans="5:8" ht="15" customHeight="1">
      <c r="E100" s="183" t="s">
        <v>137</v>
      </c>
      <c r="F100" s="85" t="s">
        <v>121</v>
      </c>
      <c r="G100" s="86"/>
      <c r="H100" s="71" t="s">
        <v>138</v>
      </c>
    </row>
    <row r="101" spans="5:8" ht="15" customHeight="1">
      <c r="E101" s="183"/>
      <c r="F101" s="85" t="s">
        <v>123</v>
      </c>
      <c r="G101" s="86"/>
      <c r="H101" s="71" t="s">
        <v>124</v>
      </c>
    </row>
    <row r="102" spans="5:8" ht="15" customHeight="1">
      <c r="E102" s="183" t="s">
        <v>139</v>
      </c>
      <c r="F102" s="85" t="s">
        <v>121</v>
      </c>
      <c r="G102" s="86"/>
      <c r="H102" s="71" t="s">
        <v>140</v>
      </c>
    </row>
    <row r="103" spans="5:8" ht="15" customHeight="1">
      <c r="E103" s="183"/>
      <c r="F103" s="85" t="s">
        <v>123</v>
      </c>
      <c r="G103" s="86"/>
      <c r="H103" s="71" t="s">
        <v>124</v>
      </c>
    </row>
    <row r="104" spans="5:8" ht="15" customHeight="1">
      <c r="E104" s="183" t="s">
        <v>141</v>
      </c>
      <c r="F104" s="85" t="s">
        <v>121</v>
      </c>
      <c r="G104" s="86"/>
      <c r="H104" s="71" t="s">
        <v>142</v>
      </c>
    </row>
    <row r="105" spans="5:8" ht="15" customHeight="1">
      <c r="E105" s="183"/>
      <c r="F105" s="85" t="s">
        <v>123</v>
      </c>
      <c r="G105" s="86"/>
      <c r="H105" s="71" t="s">
        <v>124</v>
      </c>
    </row>
    <row r="106" spans="5:8" ht="15" customHeight="1">
      <c r="E106" s="183" t="s">
        <v>143</v>
      </c>
      <c r="F106" s="85" t="s">
        <v>121</v>
      </c>
      <c r="G106" s="86"/>
      <c r="H106" s="71" t="s">
        <v>144</v>
      </c>
    </row>
    <row r="107" spans="5:8" ht="15" customHeight="1">
      <c r="E107" s="183"/>
      <c r="F107" s="85" t="s">
        <v>123</v>
      </c>
      <c r="G107" s="86"/>
      <c r="H107" s="71" t="s">
        <v>124</v>
      </c>
    </row>
    <row r="108" spans="5:8" ht="15" customHeight="1">
      <c r="E108" s="183" t="s">
        <v>145</v>
      </c>
      <c r="F108" s="85" t="s">
        <v>121</v>
      </c>
      <c r="G108" s="86"/>
      <c r="H108" s="71" t="s">
        <v>146</v>
      </c>
    </row>
    <row r="109" spans="5:8" ht="15" customHeight="1">
      <c r="E109" s="183"/>
      <c r="F109" s="85" t="s">
        <v>123</v>
      </c>
      <c r="G109" s="86"/>
      <c r="H109" s="71" t="s">
        <v>124</v>
      </c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39">
      <formula1>MO_LIST_29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J86" sqref="J86"/>
    </sheetView>
  </sheetViews>
  <sheetFormatPr defaultRowHeight="10.5" customHeight="1"/>
  <cols>
    <col min="1" max="2" width="4.7109375" style="165" hidden="1" customWidth="1"/>
    <col min="3" max="3" width="2.7109375" style="165" customWidth="1"/>
    <col min="4" max="4" width="3.7109375" style="165" customWidth="1"/>
    <col min="5" max="5" width="5.7109375" style="165" customWidth="1"/>
    <col min="6" max="6" width="55.7109375" style="165" customWidth="1"/>
    <col min="7" max="7" width="6.7109375" style="165" customWidth="1"/>
    <col min="8" max="8" width="1.7109375" style="165" hidden="1" customWidth="1"/>
    <col min="9" max="16" width="13.7109375" style="165" customWidth="1"/>
    <col min="17" max="17" width="1.7109375" style="165" hidden="1" customWidth="1"/>
    <col min="18" max="18" width="25.7109375" style="165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147</v>
      </c>
      <c r="J3" s="105" t="s">
        <v>148</v>
      </c>
      <c r="K3" s="105" t="s">
        <v>149</v>
      </c>
      <c r="L3" s="105" t="s">
        <v>150</v>
      </c>
      <c r="M3" s="106" t="s">
        <v>151</v>
      </c>
      <c r="N3" s="105" t="s">
        <v>152</v>
      </c>
      <c r="O3" s="105" t="s">
        <v>153</v>
      </c>
      <c r="P3" s="105" t="s">
        <v>154</v>
      </c>
      <c r="R3" s="105" t="s">
        <v>155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АО "СИБУР-ХИМПРОМ"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157</v>
      </c>
      <c r="R10" s="64"/>
    </row>
    <row r="11" spans="1:18" ht="18" customHeight="1">
      <c r="C11" s="61"/>
      <c r="D11" s="206" t="s">
        <v>158</v>
      </c>
      <c r="E11" s="199" t="s">
        <v>159</v>
      </c>
      <c r="F11" s="199" t="s">
        <v>160</v>
      </c>
      <c r="G11" s="199" t="s">
        <v>161</v>
      </c>
      <c r="I11" s="199" t="s">
        <v>162</v>
      </c>
      <c r="J11" s="199"/>
      <c r="K11" s="199"/>
      <c r="L11" s="199"/>
      <c r="M11" s="199" t="s">
        <v>163</v>
      </c>
      <c r="N11" s="199"/>
      <c r="O11" s="199"/>
      <c r="P11" s="199"/>
      <c r="R11" s="199" t="s">
        <v>164</v>
      </c>
    </row>
    <row r="12" spans="1:18" ht="18" customHeight="1">
      <c r="C12" s="61"/>
      <c r="D12" s="207"/>
      <c r="E12" s="199"/>
      <c r="F12" s="199"/>
      <c r="G12" s="199"/>
      <c r="I12" s="199" t="s">
        <v>165</v>
      </c>
      <c r="J12" s="199" t="s">
        <v>166</v>
      </c>
      <c r="K12" s="199"/>
      <c r="L12" s="199"/>
      <c r="M12" s="199" t="s">
        <v>165</v>
      </c>
      <c r="N12" s="199" t="s">
        <v>166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167</v>
      </c>
      <c r="K13" s="117" t="s">
        <v>168</v>
      </c>
      <c r="L13" s="117" t="s">
        <v>169</v>
      </c>
      <c r="M13" s="199"/>
      <c r="N13" s="117" t="s">
        <v>167</v>
      </c>
      <c r="O13" s="117" t="s">
        <v>168</v>
      </c>
      <c r="P13" s="117" t="s">
        <v>169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170</v>
      </c>
      <c r="E15" s="133" t="s">
        <v>171</v>
      </c>
      <c r="F15" s="145" t="s">
        <v>172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173</v>
      </c>
      <c r="F16" s="111" t="s">
        <v>174</v>
      </c>
      <c r="G16" s="117">
        <v>110</v>
      </c>
      <c r="I16" s="60">
        <f>SUM(J16:L16)</f>
        <v>1542</v>
      </c>
      <c r="J16" s="70"/>
      <c r="K16" s="70">
        <v>1542</v>
      </c>
      <c r="L16" s="70"/>
      <c r="M16" s="127">
        <f>SUM(N16:P16)</f>
        <v>1718019.3</v>
      </c>
      <c r="N16" s="128"/>
      <c r="O16" s="128">
        <f>K16*1114.15</f>
        <v>1718019.3</v>
      </c>
      <c r="P16" s="128"/>
      <c r="R16" s="119"/>
    </row>
    <row r="17" spans="3:18" ht="15" customHeight="1">
      <c r="C17" s="61"/>
      <c r="D17" s="201"/>
      <c r="E17" s="121" t="s">
        <v>175</v>
      </c>
      <c r="F17" s="111" t="s">
        <v>176</v>
      </c>
      <c r="G17" s="117" t="s">
        <v>177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178</v>
      </c>
      <c r="F20" s="112" t="s">
        <v>179</v>
      </c>
      <c r="G20" s="117" t="s">
        <v>180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181</v>
      </c>
      <c r="F21" s="112" t="s">
        <v>182</v>
      </c>
      <c r="G21" s="117" t="s">
        <v>183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184</v>
      </c>
      <c r="F22" s="111" t="s">
        <v>185</v>
      </c>
      <c r="G22" s="117" t="s">
        <v>186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187</v>
      </c>
      <c r="F26" s="111" t="s">
        <v>188</v>
      </c>
      <c r="G26" s="117" t="s">
        <v>189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1"/>
      <c r="E27" s="121" t="s">
        <v>190</v>
      </c>
      <c r="F27" s="111" t="s">
        <v>191</v>
      </c>
      <c r="G27" s="117" t="s">
        <v>192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193</v>
      </c>
      <c r="F29" s="111" t="s">
        <v>194</v>
      </c>
      <c r="G29" s="117" t="s">
        <v>195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196</v>
      </c>
      <c r="F30" s="111" t="s">
        <v>197</v>
      </c>
      <c r="G30" s="117"/>
      <c r="I30" s="60">
        <f>SUM(J30:L30)</f>
        <v>1542</v>
      </c>
      <c r="J30" s="60">
        <f>SUM(J16,J17,J22)</f>
        <v>0</v>
      </c>
      <c r="K30" s="60">
        <f>SUM(K16,K17,K22)</f>
        <v>1542</v>
      </c>
      <c r="L30" s="60">
        <f>SUM(L16,L17,L22)</f>
        <v>0</v>
      </c>
      <c r="M30" s="127">
        <f>SUM(N30:P30)</f>
        <v>1718019.3</v>
      </c>
      <c r="N30" s="127">
        <f>SUM(N16,N17,N22)</f>
        <v>0</v>
      </c>
      <c r="O30" s="127">
        <f>SUM(O16,O17,O22)</f>
        <v>1718019.3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198</v>
      </c>
      <c r="F31" s="111" t="s">
        <v>199</v>
      </c>
      <c r="G31" s="117"/>
      <c r="I31" s="60">
        <f>SUM(J31:L31)</f>
        <v>1542</v>
      </c>
      <c r="J31" s="60">
        <f>SUM(J16,J17,J22,J26)</f>
        <v>0</v>
      </c>
      <c r="K31" s="60">
        <f>SUM(K16,K17,K22,K26)</f>
        <v>1542</v>
      </c>
      <c r="L31" s="60">
        <f>SUM(L16,L17,L22,L26)</f>
        <v>0</v>
      </c>
      <c r="M31" s="127">
        <f>SUM(N31:P31)</f>
        <v>1718019.3</v>
      </c>
      <c r="N31" s="127">
        <f>SUM(N16,N17,N22,N26)</f>
        <v>0</v>
      </c>
      <c r="O31" s="127">
        <f>SUM(O16,O17,O22,O26)</f>
        <v>1718019.3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200</v>
      </c>
      <c r="F32" s="111" t="s">
        <v>201</v>
      </c>
      <c r="G32" s="117"/>
      <c r="I32" s="60">
        <f>SUM(J32:L32)</f>
        <v>1542</v>
      </c>
      <c r="J32" s="60">
        <f>SUM(J16,J17,J22,J26,J27,J29)</f>
        <v>0</v>
      </c>
      <c r="K32" s="60">
        <f>SUM(K16,K17,K22,K26,K27,K29)</f>
        <v>1542</v>
      </c>
      <c r="L32" s="60">
        <f>SUM(L16,L17,L22,L26,L27,L29)</f>
        <v>0</v>
      </c>
      <c r="M32" s="127">
        <f>SUM(N32:P32)</f>
        <v>1718019.3</v>
      </c>
      <c r="N32" s="127">
        <f>SUM(N16,N17,N22,N26,N27,N29)</f>
        <v>0</v>
      </c>
      <c r="O32" s="127">
        <f>SUM(O16,O17,O22,O26,O27,O29)</f>
        <v>1718019.3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202</v>
      </c>
      <c r="F33" s="145" t="s">
        <v>203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173</v>
      </c>
      <c r="F34" s="111" t="s">
        <v>174</v>
      </c>
      <c r="G34" s="117" t="s">
        <v>204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175</v>
      </c>
      <c r="F35" s="111" t="s">
        <v>176</v>
      </c>
      <c r="G35" s="117" t="s">
        <v>205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178</v>
      </c>
      <c r="F38" s="112" t="s">
        <v>179</v>
      </c>
      <c r="G38" s="117" t="s">
        <v>206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181</v>
      </c>
      <c r="F39" s="112" t="s">
        <v>182</v>
      </c>
      <c r="G39" s="117" t="s">
        <v>207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184</v>
      </c>
      <c r="F40" s="111" t="s">
        <v>185</v>
      </c>
      <c r="G40" s="117" t="s">
        <v>208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187</v>
      </c>
      <c r="F44" s="111" t="s">
        <v>188</v>
      </c>
      <c r="G44" s="117" t="s">
        <v>209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190</v>
      </c>
      <c r="F45" s="111" t="s">
        <v>191</v>
      </c>
      <c r="G45" s="117" t="s">
        <v>210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193</v>
      </c>
      <c r="F47" s="111" t="s">
        <v>194</v>
      </c>
      <c r="G47" s="117" t="s">
        <v>211</v>
      </c>
      <c r="I47" s="60">
        <f>SUM(J47:L47)</f>
        <v>710431</v>
      </c>
      <c r="J47" s="70">
        <v>710431</v>
      </c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196</v>
      </c>
      <c r="F48" s="111" t="s">
        <v>197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198</v>
      </c>
      <c r="F49" s="111" t="s">
        <v>199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200</v>
      </c>
      <c r="F50" s="111" t="s">
        <v>201</v>
      </c>
      <c r="G50" s="117"/>
      <c r="I50" s="60">
        <f>SUM(J50:L50)</f>
        <v>710431</v>
      </c>
      <c r="J50" s="60">
        <f>SUM(J34,J35,J40,J44,J45,J47)</f>
        <v>710431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212</v>
      </c>
      <c r="F51" s="71" t="s">
        <v>213</v>
      </c>
      <c r="G51" s="117" t="s">
        <v>214</v>
      </c>
      <c r="I51" s="60">
        <f>SUM(J51:L51)</f>
        <v>711973</v>
      </c>
      <c r="J51" s="60">
        <f>SUM(J32,J50)</f>
        <v>710431</v>
      </c>
      <c r="K51" s="60">
        <f>SUM(K32,K50)</f>
        <v>1542</v>
      </c>
      <c r="L51" s="60">
        <f>SUM(L32,L50)</f>
        <v>0</v>
      </c>
      <c r="M51" s="127">
        <f>SUM(N51:P51)</f>
        <v>1718019.3</v>
      </c>
      <c r="N51" s="127">
        <f>SUM(N32,N50)</f>
        <v>0</v>
      </c>
      <c r="O51" s="127">
        <f>SUM(O32,O50)</f>
        <v>1718019.3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215</v>
      </c>
      <c r="E53" s="133" t="s">
        <v>171</v>
      </c>
      <c r="F53" s="145" t="s">
        <v>172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173</v>
      </c>
      <c r="F54" s="111" t="s">
        <v>174</v>
      </c>
      <c r="G54" s="117" t="s">
        <v>216</v>
      </c>
      <c r="I54" s="60">
        <f>SUM(J54:L54)</f>
        <v>77</v>
      </c>
      <c r="J54" s="70">
        <v>77</v>
      </c>
      <c r="K54" s="70"/>
      <c r="L54" s="70"/>
      <c r="M54" s="127">
        <f>SUM(N54:P54)</f>
        <v>92875.090000000011</v>
      </c>
      <c r="N54" s="128">
        <f>J54*1206.17</f>
        <v>92875.090000000011</v>
      </c>
      <c r="O54" s="128"/>
      <c r="P54" s="128"/>
      <c r="R54" s="119"/>
    </row>
    <row r="55" spans="3:18" ht="15" customHeight="1">
      <c r="C55" s="61"/>
      <c r="D55" s="204"/>
      <c r="E55" s="121" t="s">
        <v>175</v>
      </c>
      <c r="F55" s="111" t="s">
        <v>176</v>
      </c>
      <c r="G55" s="117" t="s">
        <v>217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178</v>
      </c>
      <c r="F58" s="112" t="s">
        <v>179</v>
      </c>
      <c r="G58" s="117" t="s">
        <v>218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181</v>
      </c>
      <c r="F59" s="112" t="s">
        <v>182</v>
      </c>
      <c r="G59" s="117" t="s">
        <v>219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184</v>
      </c>
      <c r="F60" s="111" t="s">
        <v>185</v>
      </c>
      <c r="G60" s="117" t="s">
        <v>220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187</v>
      </c>
      <c r="F64" s="111" t="s">
        <v>188</v>
      </c>
      <c r="G64" s="144" t="s">
        <v>221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190</v>
      </c>
      <c r="F65" s="111" t="s">
        <v>191</v>
      </c>
      <c r="G65" s="117" t="s">
        <v>222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193</v>
      </c>
      <c r="F67" s="111" t="s">
        <v>194</v>
      </c>
      <c r="G67" s="117" t="s">
        <v>223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196</v>
      </c>
      <c r="F68" s="111" t="s">
        <v>197</v>
      </c>
      <c r="G68" s="117"/>
      <c r="I68" s="60">
        <f>SUM(J68:L68)</f>
        <v>77</v>
      </c>
      <c r="J68" s="60">
        <f>SUM(J54,J55,J60)</f>
        <v>77</v>
      </c>
      <c r="K68" s="60">
        <f>SUM(K54,K55,K60)</f>
        <v>0</v>
      </c>
      <c r="L68" s="60">
        <f>SUM(L54,L55,L60)</f>
        <v>0</v>
      </c>
      <c r="M68" s="127">
        <f>SUM(N68:P68)</f>
        <v>92875.090000000011</v>
      </c>
      <c r="N68" s="127">
        <f>SUM(N54,N55,N60)</f>
        <v>92875.090000000011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198</v>
      </c>
      <c r="F69" s="111" t="s">
        <v>199</v>
      </c>
      <c r="G69" s="117"/>
      <c r="I69" s="60">
        <f>SUM(J69:L69)</f>
        <v>77</v>
      </c>
      <c r="J69" s="60">
        <f>SUM(J54,J55,J60,J64)</f>
        <v>77</v>
      </c>
      <c r="K69" s="60">
        <f>SUM(K54,K55,K60,K64)</f>
        <v>0</v>
      </c>
      <c r="L69" s="60">
        <f>SUM(L54,L55,L60,L64)</f>
        <v>0</v>
      </c>
      <c r="M69" s="127">
        <f>SUM(N69:P69)</f>
        <v>92875.090000000011</v>
      </c>
      <c r="N69" s="127">
        <f>SUM(N54,N55,N60,N64)</f>
        <v>92875.090000000011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200</v>
      </c>
      <c r="F70" s="111" t="s">
        <v>201</v>
      </c>
      <c r="G70" s="117"/>
      <c r="I70" s="60">
        <f>SUM(J70:L70)</f>
        <v>77</v>
      </c>
      <c r="J70" s="60">
        <f>SUM(J54,J55,J60,J64,J65,J67)</f>
        <v>77</v>
      </c>
      <c r="K70" s="60">
        <f>SUM(K54,K55,K60,K64,K65,K67)</f>
        <v>0</v>
      </c>
      <c r="L70" s="60">
        <f>SUM(L54,L55,L60,L64,L65,L67)</f>
        <v>0</v>
      </c>
      <c r="M70" s="127">
        <f>SUM(N70:P70)</f>
        <v>92875.090000000011</v>
      </c>
      <c r="N70" s="127">
        <f>SUM(N54,N55,N60,N64,N65,N67)</f>
        <v>92875.090000000011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202</v>
      </c>
      <c r="F71" s="145" t="s">
        <v>203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173</v>
      </c>
      <c r="F72" s="111" t="s">
        <v>174</v>
      </c>
      <c r="G72" s="117" t="s">
        <v>224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4"/>
      <c r="E73" s="121" t="s">
        <v>175</v>
      </c>
      <c r="F73" s="111" t="s">
        <v>176</v>
      </c>
      <c r="G73" s="117" t="s">
        <v>225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178</v>
      </c>
      <c r="F76" s="112" t="s">
        <v>179</v>
      </c>
      <c r="G76" s="117" t="s">
        <v>226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4"/>
      <c r="E77" s="121" t="s">
        <v>181</v>
      </c>
      <c r="F77" s="112" t="s">
        <v>182</v>
      </c>
      <c r="G77" s="117" t="s">
        <v>227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4"/>
      <c r="E78" s="121" t="s">
        <v>184</v>
      </c>
      <c r="F78" s="111" t="s">
        <v>185</v>
      </c>
      <c r="G78" s="117" t="s">
        <v>228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187</v>
      </c>
      <c r="F82" s="111" t="s">
        <v>188</v>
      </c>
      <c r="G82" s="117" t="s">
        <v>229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190</v>
      </c>
      <c r="F83" s="111" t="s">
        <v>191</v>
      </c>
      <c r="G83" s="117" t="s">
        <v>230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193</v>
      </c>
      <c r="F85" s="111" t="s">
        <v>194</v>
      </c>
      <c r="G85" s="117" t="s">
        <v>231</v>
      </c>
      <c r="I85" s="60">
        <f>SUM(J85:L85)</f>
        <v>77469</v>
      </c>
      <c r="J85" s="70">
        <v>77469</v>
      </c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4"/>
      <c r="E86" s="121" t="s">
        <v>196</v>
      </c>
      <c r="F86" s="111" t="s">
        <v>197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198</v>
      </c>
      <c r="F87" s="111" t="s">
        <v>199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200</v>
      </c>
      <c r="F88" s="138" t="s">
        <v>201</v>
      </c>
      <c r="G88" s="117"/>
      <c r="I88" s="60">
        <f>SUM(J88:L88)</f>
        <v>77469</v>
      </c>
      <c r="J88" s="60">
        <f>SUM(J72,J73,J78,J82,J83,J85)</f>
        <v>77469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212</v>
      </c>
      <c r="F89" s="71" t="s">
        <v>213</v>
      </c>
      <c r="G89" s="136" t="s">
        <v>232</v>
      </c>
      <c r="I89" s="60">
        <f>SUM(J89:L89)</f>
        <v>77546</v>
      </c>
      <c r="J89" s="60">
        <f>SUM(J70,J88)</f>
        <v>77546</v>
      </c>
      <c r="K89" s="60">
        <f>SUM(K70,K88)</f>
        <v>0</v>
      </c>
      <c r="L89" s="60">
        <f>SUM(L70,L88)</f>
        <v>0</v>
      </c>
      <c r="M89" s="127">
        <f>SUM(N89:P89)</f>
        <v>92875.090000000011</v>
      </c>
      <c r="N89" s="127">
        <f>SUM(N70,N88)</f>
        <v>92875.090000000011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233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173</v>
      </c>
      <c r="F92" s="111" t="s">
        <v>174</v>
      </c>
      <c r="G92" s="117"/>
      <c r="I92" s="60">
        <f t="shared" ref="I92:P93" si="0">SUM(I16,I34,I54,I72)</f>
        <v>1619</v>
      </c>
      <c r="J92" s="60">
        <f t="shared" si="0"/>
        <v>77</v>
      </c>
      <c r="K92" s="60">
        <f t="shared" si="0"/>
        <v>1542</v>
      </c>
      <c r="L92" s="60">
        <f t="shared" si="0"/>
        <v>0</v>
      </c>
      <c r="M92" s="127">
        <f t="shared" si="0"/>
        <v>1810894.3900000001</v>
      </c>
      <c r="N92" s="127">
        <f t="shared" si="0"/>
        <v>92875.090000000011</v>
      </c>
      <c r="O92" s="127">
        <f t="shared" si="0"/>
        <v>1718019.3</v>
      </c>
      <c r="P92" s="127">
        <f t="shared" si="0"/>
        <v>0</v>
      </c>
      <c r="R92" s="120"/>
    </row>
    <row r="93" spans="3:18" ht="15" customHeight="1">
      <c r="C93" s="61"/>
      <c r="D93" s="197"/>
      <c r="E93" s="121" t="s">
        <v>175</v>
      </c>
      <c r="F93" s="111" t="s">
        <v>176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178</v>
      </c>
      <c r="F96" s="112" t="s">
        <v>179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7"/>
      <c r="E97" s="121" t="s">
        <v>181</v>
      </c>
      <c r="F97" s="112" t="s">
        <v>182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7"/>
      <c r="E98" s="121" t="s">
        <v>184</v>
      </c>
      <c r="F98" s="111" t="s">
        <v>185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187</v>
      </c>
      <c r="F102" s="111" t="s">
        <v>188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>
      <c r="C103" s="61"/>
      <c r="D103" s="197"/>
      <c r="E103" s="121" t="s">
        <v>190</v>
      </c>
      <c r="F103" s="111" t="s">
        <v>191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193</v>
      </c>
      <c r="F105" s="111" t="s">
        <v>194</v>
      </c>
      <c r="G105" s="117"/>
      <c r="I105" s="60">
        <f t="shared" ref="I105:P108" si="3">SUM(I29,I47,I67,I85)</f>
        <v>787900</v>
      </c>
      <c r="J105" s="60">
        <f t="shared" si="3"/>
        <v>787900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7"/>
      <c r="E106" s="121" t="s">
        <v>196</v>
      </c>
      <c r="F106" s="111" t="s">
        <v>197</v>
      </c>
      <c r="G106" s="117"/>
      <c r="I106" s="60">
        <f t="shared" si="3"/>
        <v>1619</v>
      </c>
      <c r="J106" s="60">
        <f t="shared" si="3"/>
        <v>77</v>
      </c>
      <c r="K106" s="60">
        <f t="shared" si="3"/>
        <v>1542</v>
      </c>
      <c r="L106" s="60">
        <f t="shared" si="3"/>
        <v>0</v>
      </c>
      <c r="M106" s="127">
        <f t="shared" si="3"/>
        <v>1810894.3900000001</v>
      </c>
      <c r="N106" s="127">
        <f t="shared" si="3"/>
        <v>92875.090000000011</v>
      </c>
      <c r="O106" s="127">
        <f t="shared" si="3"/>
        <v>1718019.3</v>
      </c>
      <c r="P106" s="127">
        <f t="shared" si="3"/>
        <v>0</v>
      </c>
      <c r="R106" s="120"/>
    </row>
    <row r="107" spans="3:18" ht="15" customHeight="1">
      <c r="C107" s="61"/>
      <c r="D107" s="197"/>
      <c r="E107" s="121" t="s">
        <v>198</v>
      </c>
      <c r="F107" s="111" t="s">
        <v>199</v>
      </c>
      <c r="G107" s="117"/>
      <c r="I107" s="60">
        <f t="shared" si="3"/>
        <v>1619</v>
      </c>
      <c r="J107" s="60">
        <f t="shared" si="3"/>
        <v>77</v>
      </c>
      <c r="K107" s="60">
        <f t="shared" si="3"/>
        <v>1542</v>
      </c>
      <c r="L107" s="60">
        <f t="shared" si="3"/>
        <v>0</v>
      </c>
      <c r="M107" s="127">
        <f t="shared" si="3"/>
        <v>1810894.3900000001</v>
      </c>
      <c r="N107" s="127">
        <f t="shared" si="3"/>
        <v>92875.090000000011</v>
      </c>
      <c r="O107" s="127">
        <f t="shared" si="3"/>
        <v>1718019.3</v>
      </c>
      <c r="P107" s="127">
        <f t="shared" si="3"/>
        <v>0</v>
      </c>
      <c r="R107" s="120"/>
    </row>
    <row r="108" spans="3:18" ht="15" customHeight="1">
      <c r="C108" s="61"/>
      <c r="D108" s="197"/>
      <c r="E108" s="121" t="s">
        <v>200</v>
      </c>
      <c r="F108" s="111" t="s">
        <v>201</v>
      </c>
      <c r="G108" s="117"/>
      <c r="I108" s="60">
        <f t="shared" si="3"/>
        <v>789519</v>
      </c>
      <c r="J108" s="60">
        <f t="shared" si="3"/>
        <v>787977</v>
      </c>
      <c r="K108" s="60">
        <f t="shared" si="3"/>
        <v>1542</v>
      </c>
      <c r="L108" s="60">
        <f t="shared" si="3"/>
        <v>0</v>
      </c>
      <c r="M108" s="127">
        <f t="shared" si="3"/>
        <v>1810894.3900000001</v>
      </c>
      <c r="N108" s="127">
        <f t="shared" si="3"/>
        <v>92875.090000000011</v>
      </c>
      <c r="O108" s="127">
        <f t="shared" si="3"/>
        <v>1718019.3</v>
      </c>
      <c r="P108" s="127">
        <f t="shared" si="3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234</v>
      </c>
      <c r="G128" s="131"/>
      <c r="I128" s="60">
        <f t="shared" ref="I128:P129" si="4">SUM(I30,I48,I68,I86)</f>
        <v>1619</v>
      </c>
      <c r="J128" s="60">
        <f t="shared" si="4"/>
        <v>77</v>
      </c>
      <c r="K128" s="60">
        <f t="shared" si="4"/>
        <v>1542</v>
      </c>
      <c r="L128" s="60">
        <f t="shared" si="4"/>
        <v>0</v>
      </c>
      <c r="M128" s="127">
        <f t="shared" si="4"/>
        <v>1810894.3900000001</v>
      </c>
      <c r="N128" s="127">
        <f t="shared" si="4"/>
        <v>92875.090000000011</v>
      </c>
      <c r="O128" s="127">
        <f t="shared" si="4"/>
        <v>1718019.3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235</v>
      </c>
      <c r="G129" s="131"/>
      <c r="I129" s="60">
        <f t="shared" si="4"/>
        <v>1619</v>
      </c>
      <c r="J129" s="60">
        <f t="shared" si="4"/>
        <v>77</v>
      </c>
      <c r="K129" s="60">
        <f t="shared" si="4"/>
        <v>1542</v>
      </c>
      <c r="L129" s="60">
        <f t="shared" si="4"/>
        <v>0</v>
      </c>
      <c r="M129" s="127">
        <f t="shared" si="4"/>
        <v>1810894.3900000001</v>
      </c>
      <c r="N129" s="127">
        <f t="shared" si="4"/>
        <v>92875.090000000011</v>
      </c>
      <c r="O129" s="127">
        <f t="shared" si="4"/>
        <v>1718019.3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236</v>
      </c>
      <c r="G130" s="131"/>
      <c r="I130" s="60">
        <f t="shared" ref="I130:P130" si="5">SUM(I51,I89)</f>
        <v>789519</v>
      </c>
      <c r="J130" s="60">
        <f t="shared" si="5"/>
        <v>787977</v>
      </c>
      <c r="K130" s="60">
        <f t="shared" si="5"/>
        <v>1542</v>
      </c>
      <c r="L130" s="60">
        <f t="shared" si="5"/>
        <v>0</v>
      </c>
      <c r="M130" s="127">
        <f t="shared" si="5"/>
        <v>1810894.3900000001</v>
      </c>
      <c r="N130" s="127">
        <f t="shared" si="5"/>
        <v>92875.090000000011</v>
      </c>
      <c r="O130" s="127">
        <f t="shared" si="5"/>
        <v>1718019.3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0" hidden="1" customWidth="1"/>
    <col min="4" max="5" width="2.7109375" style="160" customWidth="1"/>
    <col min="6" max="6" width="75.7109375" style="160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3" t="s">
        <v>237</v>
      </c>
    </row>
    <row r="10" spans="6:6" ht="12" customHeight="1"/>
    <row r="11" spans="6:6" ht="27" customHeight="1">
      <c r="F11" s="154"/>
    </row>
    <row r="12" spans="6:6" ht="27" customHeight="1">
      <c r="F12" s="154"/>
    </row>
    <row r="13" spans="6:6" ht="27" customHeight="1">
      <c r="F13" s="154"/>
    </row>
    <row r="14" spans="6:6" ht="27" customHeight="1">
      <c r="F14" s="154"/>
    </row>
    <row r="15" spans="6:6" ht="27" customHeight="1">
      <c r="F15" s="154"/>
    </row>
    <row r="16" spans="6:6" ht="27" customHeight="1">
      <c r="F16" s="154"/>
    </row>
    <row r="17" spans="6:6" ht="27" customHeight="1">
      <c r="F17" s="154"/>
    </row>
    <row r="18" spans="6:6" ht="27" customHeight="1">
      <c r="F18" s="154"/>
    </row>
    <row r="19" spans="6:6" ht="27" customHeight="1">
      <c r="F19" s="154"/>
    </row>
    <row r="20" spans="6:6" ht="27" customHeight="1">
      <c r="F20" s="15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0" customWidth="1"/>
    <col min="2" max="2" width="6.7109375" style="160" customWidth="1"/>
    <col min="3" max="3" width="40.7109375" style="160" customWidth="1"/>
    <col min="4" max="4" width="3.7109375" style="160" customWidth="1"/>
    <col min="5" max="5" width="45.7109375" style="160" customWidth="1"/>
    <col min="6" max="6" width="3.7109375" style="160" customWidth="1"/>
    <col min="7" max="7" width="42.7109375" style="160" customWidth="1"/>
    <col min="8" max="8" width="4.7109375" style="160" customWidth="1"/>
    <col min="9" max="9" width="9.7109375" style="160" customWidth="1"/>
    <col min="10" max="10" width="23.85546875" style="160" customWidth="1"/>
    <col min="11" max="11" width="2.7109375" style="160" customWidth="1"/>
    <col min="12" max="12" width="13.7109375" style="160" customWidth="1"/>
    <col min="13" max="13" width="9.140625" style="160"/>
    <col min="14" max="14" width="2.7109375" style="160" customWidth="1"/>
    <col min="15" max="15" width="12.140625" style="160" customWidth="1"/>
  </cols>
  <sheetData>
    <row r="1" spans="1:15" ht="11.25" customHeight="1">
      <c r="A1" s="155" t="s">
        <v>238</v>
      </c>
      <c r="B1" s="156" t="s">
        <v>239</v>
      </c>
      <c r="C1" s="155" t="s">
        <v>238</v>
      </c>
      <c r="D1" s="88"/>
      <c r="E1" s="89" t="s">
        <v>240</v>
      </c>
      <c r="F1" s="88"/>
      <c r="G1" s="89" t="s">
        <v>241</v>
      </c>
      <c r="H1" s="88"/>
      <c r="I1" s="90" t="s">
        <v>242</v>
      </c>
      <c r="J1" s="89" t="s">
        <v>243</v>
      </c>
      <c r="L1" s="89" t="s">
        <v>244</v>
      </c>
      <c r="O1" s="89" t="s">
        <v>245</v>
      </c>
    </row>
    <row r="2" spans="1:15" ht="11.25" customHeight="1">
      <c r="A2" s="155" t="s">
        <v>246</v>
      </c>
      <c r="B2" s="156" t="s">
        <v>247</v>
      </c>
      <c r="C2" s="155" t="s">
        <v>246</v>
      </c>
      <c r="D2" s="88"/>
      <c r="E2" s="91" t="s">
        <v>66</v>
      </c>
      <c r="F2" s="88"/>
      <c r="G2" s="92">
        <f>YEAR</f>
        <v>2023</v>
      </c>
      <c r="H2" s="88"/>
      <c r="I2" s="90" t="s">
        <v>248</v>
      </c>
      <c r="J2" s="89" t="s">
        <v>249</v>
      </c>
      <c r="L2" s="91" t="s">
        <v>120</v>
      </c>
      <c r="M2" s="96">
        <v>1</v>
      </c>
      <c r="O2" s="91">
        <v>2023</v>
      </c>
    </row>
    <row r="3" spans="1:15" ht="11.25" customHeight="1">
      <c r="A3" s="155" t="s">
        <v>250</v>
      </c>
      <c r="B3" s="156" t="s">
        <v>251</v>
      </c>
      <c r="C3" s="155" t="s">
        <v>250</v>
      </c>
      <c r="D3" s="88"/>
      <c r="E3" s="91" t="s">
        <v>252</v>
      </c>
      <c r="F3" s="88"/>
      <c r="H3" s="88"/>
      <c r="I3" s="90" t="s">
        <v>253</v>
      </c>
      <c r="J3" s="89" t="s">
        <v>254</v>
      </c>
      <c r="L3" s="91" t="s">
        <v>125</v>
      </c>
      <c r="M3" s="96">
        <v>2</v>
      </c>
      <c r="O3" s="91">
        <v>2024</v>
      </c>
    </row>
    <row r="4" spans="1:15" ht="11.25" customHeight="1">
      <c r="A4" s="155" t="s">
        <v>255</v>
      </c>
      <c r="B4" s="156" t="s">
        <v>256</v>
      </c>
      <c r="C4" s="155" t="s">
        <v>255</v>
      </c>
      <c r="D4" s="88"/>
      <c r="F4" s="88"/>
      <c r="G4" s="89" t="s">
        <v>257</v>
      </c>
      <c r="H4" s="88"/>
      <c r="I4" s="90" t="s">
        <v>258</v>
      </c>
      <c r="J4" s="89" t="s">
        <v>259</v>
      </c>
      <c r="L4" s="91" t="s">
        <v>127</v>
      </c>
      <c r="M4" s="96">
        <v>3</v>
      </c>
      <c r="O4" s="91">
        <v>2025</v>
      </c>
    </row>
    <row r="5" spans="1:15" ht="11.25" customHeight="1">
      <c r="A5" s="155" t="s">
        <v>260</v>
      </c>
      <c r="B5" s="156" t="s">
        <v>261</v>
      </c>
      <c r="C5" s="155" t="s">
        <v>260</v>
      </c>
      <c r="D5" s="88"/>
      <c r="F5" s="88"/>
      <c r="G5" s="92" t="str">
        <f>"01.01."&amp;PERIOD</f>
        <v>01.01.2023</v>
      </c>
      <c r="H5" s="88"/>
      <c r="I5" s="90" t="s">
        <v>262</v>
      </c>
      <c r="J5" s="89" t="s">
        <v>263</v>
      </c>
      <c r="L5" s="91" t="s">
        <v>129</v>
      </c>
      <c r="M5" s="96">
        <v>4</v>
      </c>
    </row>
    <row r="6" spans="1:15" ht="11.25" customHeight="1">
      <c r="A6" s="155" t="s">
        <v>264</v>
      </c>
      <c r="B6" s="156" t="s">
        <v>265</v>
      </c>
      <c r="C6" s="155" t="s">
        <v>264</v>
      </c>
      <c r="D6" s="88"/>
      <c r="E6" s="89" t="s">
        <v>266</v>
      </c>
      <c r="F6" s="88"/>
      <c r="G6" s="92" t="str">
        <f>"31.12."&amp;PERIOD</f>
        <v>31.12.2023</v>
      </c>
      <c r="H6" s="88"/>
      <c r="I6" s="93"/>
      <c r="J6" s="89" t="s">
        <v>267</v>
      </c>
      <c r="L6" s="91" t="s">
        <v>131</v>
      </c>
      <c r="M6" s="96">
        <v>5</v>
      </c>
    </row>
    <row r="7" spans="1:15" ht="11.25" customHeight="1">
      <c r="A7" s="155" t="s">
        <v>268</v>
      </c>
      <c r="B7" s="156" t="s">
        <v>269</v>
      </c>
      <c r="C7" s="155" t="s">
        <v>268</v>
      </c>
      <c r="D7" s="88"/>
      <c r="E7" s="94" t="s">
        <v>54</v>
      </c>
      <c r="F7" s="88"/>
      <c r="G7" s="88"/>
      <c r="H7" s="88"/>
      <c r="I7" s="88"/>
      <c r="J7" s="88"/>
      <c r="L7" s="91" t="s">
        <v>133</v>
      </c>
      <c r="M7" s="96">
        <v>6</v>
      </c>
    </row>
    <row r="8" spans="1:15" ht="11.25" customHeight="1">
      <c r="A8" s="155" t="s">
        <v>270</v>
      </c>
      <c r="B8" s="156" t="s">
        <v>271</v>
      </c>
      <c r="C8" s="155" t="s">
        <v>270</v>
      </c>
      <c r="D8" s="88"/>
      <c r="E8" s="94" t="s">
        <v>272</v>
      </c>
      <c r="F8" s="88"/>
      <c r="G8" s="89" t="s">
        <v>273</v>
      </c>
      <c r="H8" s="88"/>
      <c r="I8" s="88"/>
      <c r="J8" s="88"/>
      <c r="L8" s="91" t="s">
        <v>135</v>
      </c>
      <c r="M8" s="96">
        <v>7</v>
      </c>
    </row>
    <row r="9" spans="1:15" ht="11.25" customHeight="1">
      <c r="A9" s="155" t="s">
        <v>274</v>
      </c>
      <c r="B9" s="156" t="s">
        <v>275</v>
      </c>
      <c r="C9" s="155" t="s">
        <v>274</v>
      </c>
      <c r="D9" s="88"/>
      <c r="F9" s="88"/>
      <c r="G9" s="92" t="str">
        <f>"01.01."&amp;PERIOD</f>
        <v>01.01.2023</v>
      </c>
      <c r="H9" s="88"/>
      <c r="I9" s="88"/>
      <c r="J9" s="88"/>
      <c r="L9" s="91" t="s">
        <v>137</v>
      </c>
      <c r="M9" s="96">
        <v>8</v>
      </c>
    </row>
    <row r="10" spans="1:15" ht="11.25" customHeight="1">
      <c r="A10" s="155" t="s">
        <v>276</v>
      </c>
      <c r="B10" s="156" t="s">
        <v>277</v>
      </c>
      <c r="C10" s="155" t="s">
        <v>276</v>
      </c>
      <c r="D10" s="88"/>
      <c r="F10" s="88"/>
      <c r="G10" s="92" t="str">
        <f>"31.12."&amp;PERIOD</f>
        <v>31.12.2023</v>
      </c>
      <c r="H10" s="88"/>
      <c r="I10" s="88"/>
      <c r="J10" s="88"/>
      <c r="L10" s="91" t="s">
        <v>139</v>
      </c>
      <c r="M10" s="96">
        <v>9</v>
      </c>
    </row>
    <row r="11" spans="1:15" ht="11.25" customHeight="1">
      <c r="A11" s="157" t="s">
        <v>278</v>
      </c>
      <c r="B11" s="156" t="s">
        <v>279</v>
      </c>
      <c r="C11" s="155" t="s">
        <v>280</v>
      </c>
      <c r="D11" s="88"/>
      <c r="E11" s="89" t="s">
        <v>281</v>
      </c>
      <c r="F11" s="88"/>
      <c r="H11" s="88"/>
      <c r="I11" s="88"/>
      <c r="J11" s="88"/>
      <c r="L11" s="91" t="s">
        <v>141</v>
      </c>
      <c r="M11" s="96">
        <v>10</v>
      </c>
    </row>
    <row r="12" spans="1:15" ht="11.25" customHeight="1">
      <c r="A12" s="157" t="s">
        <v>282</v>
      </c>
      <c r="B12" s="156" t="s">
        <v>283</v>
      </c>
      <c r="C12" s="155"/>
      <c r="D12" s="88"/>
      <c r="E12" s="94" t="s">
        <v>80</v>
      </c>
      <c r="F12" s="88"/>
      <c r="G12" s="89" t="s">
        <v>284</v>
      </c>
      <c r="H12" s="88"/>
      <c r="I12" s="88"/>
      <c r="J12" s="88"/>
      <c r="L12" s="91" t="s">
        <v>143</v>
      </c>
      <c r="M12" s="96">
        <v>11</v>
      </c>
    </row>
    <row r="13" spans="1:15" ht="11.25" customHeight="1">
      <c r="A13" s="157" t="s">
        <v>285</v>
      </c>
      <c r="B13" s="156" t="s">
        <v>286</v>
      </c>
      <c r="C13" s="155" t="s">
        <v>287</v>
      </c>
      <c r="D13" s="88"/>
      <c r="E13" s="94" t="s">
        <v>288</v>
      </c>
      <c r="F13" s="88"/>
      <c r="G13" s="92" t="str">
        <f>"01.01."&amp;PERIOD</f>
        <v>01.01.2023</v>
      </c>
      <c r="H13" s="88"/>
      <c r="I13" s="88"/>
      <c r="J13" s="88"/>
      <c r="L13" s="91" t="s">
        <v>145</v>
      </c>
      <c r="M13" s="96">
        <v>12</v>
      </c>
    </row>
    <row r="14" spans="1:15" ht="11.25" customHeight="1">
      <c r="A14" s="157" t="s">
        <v>289</v>
      </c>
      <c r="B14" s="156" t="s">
        <v>290</v>
      </c>
      <c r="C14" s="155" t="s">
        <v>291</v>
      </c>
      <c r="D14" s="88"/>
      <c r="E14" s="94" t="s">
        <v>292</v>
      </c>
      <c r="F14" s="88"/>
      <c r="G14" s="92" t="str">
        <f>"31.12."&amp;PERIOD</f>
        <v>31.12.2023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8" t="s">
        <v>293</v>
      </c>
      <c r="B15" s="159"/>
      <c r="C15" s="158"/>
      <c r="D15" s="88"/>
      <c r="E15" s="94" t="s">
        <v>294</v>
      </c>
      <c r="F15" s="88"/>
      <c r="H15" s="88"/>
      <c r="I15" s="88"/>
      <c r="J15" s="88"/>
    </row>
    <row r="16" spans="1:15" ht="11.25" customHeight="1">
      <c r="A16" s="155" t="s">
        <v>295</v>
      </c>
      <c r="B16" s="156" t="s">
        <v>296</v>
      </c>
      <c r="C16" s="155" t="s">
        <v>295</v>
      </c>
      <c r="D16" s="88"/>
      <c r="E16" s="94" t="s">
        <v>297</v>
      </c>
      <c r="F16" s="88"/>
      <c r="G16" s="89" t="s">
        <v>298</v>
      </c>
      <c r="H16" s="88"/>
      <c r="I16" s="88"/>
      <c r="J16" s="88"/>
    </row>
    <row r="17" spans="1:10" ht="11.25" customHeight="1">
      <c r="A17" s="155" t="s">
        <v>299</v>
      </c>
      <c r="B17" s="156" t="s">
        <v>300</v>
      </c>
      <c r="C17" s="155" t="s">
        <v>299</v>
      </c>
      <c r="D17" s="88"/>
      <c r="E17" s="94" t="s">
        <v>301</v>
      </c>
      <c r="F17" s="88"/>
      <c r="G17" s="94" t="s">
        <v>302</v>
      </c>
      <c r="H17" s="88"/>
      <c r="I17" s="88"/>
      <c r="J17" s="88"/>
    </row>
    <row r="18" spans="1:10" ht="11.25" customHeight="1">
      <c r="A18" s="158" t="s">
        <v>303</v>
      </c>
      <c r="B18" s="159"/>
      <c r="C18" s="158"/>
      <c r="D18" s="88"/>
      <c r="F18" s="88"/>
      <c r="H18" s="88"/>
      <c r="I18" s="88"/>
      <c r="J18" s="88"/>
    </row>
    <row r="19" spans="1:10" ht="11.25" customHeight="1">
      <c r="A19" s="155" t="s">
        <v>304</v>
      </c>
      <c r="B19" s="156" t="s">
        <v>305</v>
      </c>
      <c r="C19" s="155" t="s">
        <v>304</v>
      </c>
      <c r="D19" s="88"/>
      <c r="F19" s="88"/>
      <c r="G19" s="89" t="s">
        <v>306</v>
      </c>
      <c r="H19" s="88"/>
      <c r="I19" s="88"/>
      <c r="J19" s="88"/>
    </row>
    <row r="20" spans="1:10" ht="11.25" customHeight="1">
      <c r="A20" s="155" t="s">
        <v>307</v>
      </c>
      <c r="B20" s="156" t="s">
        <v>308</v>
      </c>
      <c r="C20" s="155" t="s">
        <v>307</v>
      </c>
      <c r="D20" s="88"/>
      <c r="E20" s="89" t="s">
        <v>309</v>
      </c>
      <c r="F20" s="88"/>
      <c r="G20" s="94" t="s">
        <v>310</v>
      </c>
      <c r="H20" s="88"/>
      <c r="I20" s="88"/>
      <c r="J20" s="88"/>
    </row>
    <row r="21" spans="1:10" ht="11.25" customHeight="1">
      <c r="A21" s="155" t="s">
        <v>311</v>
      </c>
      <c r="B21" s="156" t="s">
        <v>312</v>
      </c>
      <c r="C21" s="155" t="s">
        <v>313</v>
      </c>
      <c r="D21" s="88"/>
      <c r="E21" s="94" t="s">
        <v>314</v>
      </c>
      <c r="F21" s="88"/>
      <c r="G21" s="88"/>
      <c r="H21" s="88"/>
      <c r="I21" s="88"/>
      <c r="J21" s="88"/>
    </row>
    <row r="22" spans="1:10" ht="11.25" customHeight="1">
      <c r="A22" s="155" t="s">
        <v>315</v>
      </c>
      <c r="B22" s="156" t="s">
        <v>316</v>
      </c>
      <c r="C22" s="155" t="s">
        <v>315</v>
      </c>
      <c r="D22" s="88"/>
      <c r="E22" s="94" t="s">
        <v>317</v>
      </c>
      <c r="F22" s="88"/>
      <c r="G22" s="88"/>
      <c r="H22" s="88"/>
      <c r="I22" s="88"/>
      <c r="J22" s="88"/>
    </row>
    <row r="23" spans="1:10" ht="11.25" customHeight="1">
      <c r="A23" s="155" t="s">
        <v>318</v>
      </c>
      <c r="B23" s="156" t="s">
        <v>319</v>
      </c>
      <c r="C23" s="155" t="s">
        <v>318</v>
      </c>
      <c r="D23" s="88"/>
      <c r="E23" s="94" t="s">
        <v>320</v>
      </c>
      <c r="F23" s="88"/>
      <c r="G23" s="88"/>
      <c r="H23" s="88"/>
      <c r="I23" s="88"/>
      <c r="J23" s="88"/>
    </row>
    <row r="24" spans="1:10" ht="11.25" customHeight="1">
      <c r="A24" s="155" t="s">
        <v>321</v>
      </c>
      <c r="B24" s="156" t="s">
        <v>322</v>
      </c>
      <c r="C24" s="155" t="s">
        <v>321</v>
      </c>
      <c r="D24" s="88"/>
      <c r="E24" s="94" t="s">
        <v>323</v>
      </c>
      <c r="F24" s="88"/>
      <c r="G24" s="88"/>
      <c r="H24" s="88"/>
      <c r="I24" s="88"/>
      <c r="J24" s="88"/>
    </row>
    <row r="25" spans="1:10" ht="11.25" customHeight="1">
      <c r="A25" s="155" t="s">
        <v>324</v>
      </c>
      <c r="B25" s="156" t="s">
        <v>325</v>
      </c>
      <c r="C25" s="155" t="s">
        <v>326</v>
      </c>
      <c r="D25" s="88"/>
      <c r="E25" s="94" t="s">
        <v>31</v>
      </c>
      <c r="F25" s="88"/>
      <c r="G25" s="88"/>
      <c r="H25" s="88"/>
      <c r="I25" s="88"/>
      <c r="J25" s="88"/>
    </row>
    <row r="26" spans="1:10" ht="11.25" customHeight="1">
      <c r="A26" s="155" t="s">
        <v>327</v>
      </c>
      <c r="B26" s="156" t="s">
        <v>328</v>
      </c>
      <c r="C26" s="155" t="s">
        <v>327</v>
      </c>
      <c r="D26" s="88"/>
      <c r="F26" s="88"/>
      <c r="G26" s="88"/>
      <c r="H26" s="88"/>
      <c r="I26" s="88"/>
      <c r="J26" s="88"/>
    </row>
    <row r="27" spans="1:10" ht="11.25" customHeight="1">
      <c r="A27" s="155" t="s">
        <v>329</v>
      </c>
      <c r="B27" s="156" t="s">
        <v>330</v>
      </c>
      <c r="C27" s="155" t="s">
        <v>329</v>
      </c>
      <c r="D27" s="88"/>
      <c r="F27" s="88"/>
      <c r="G27" s="88"/>
      <c r="H27" s="88"/>
      <c r="I27" s="88"/>
      <c r="J27" s="88"/>
    </row>
    <row r="28" spans="1:10" ht="11.25" customHeight="1">
      <c r="A28" s="155" t="s">
        <v>331</v>
      </c>
      <c r="B28" s="156" t="s">
        <v>332</v>
      </c>
      <c r="C28" s="155" t="s">
        <v>331</v>
      </c>
      <c r="D28" s="88"/>
      <c r="E28" s="89" t="s">
        <v>333</v>
      </c>
      <c r="F28" s="88"/>
      <c r="G28" s="88"/>
      <c r="H28" s="88"/>
      <c r="I28" s="88"/>
      <c r="J28" s="88"/>
    </row>
    <row r="29" spans="1:10" ht="11.25" customHeight="1">
      <c r="A29" s="155" t="s">
        <v>334</v>
      </c>
      <c r="B29" s="156" t="s">
        <v>335</v>
      </c>
      <c r="C29" s="155" t="s">
        <v>334</v>
      </c>
      <c r="D29" s="88"/>
      <c r="E29" s="94" t="s">
        <v>336</v>
      </c>
      <c r="F29" s="88"/>
      <c r="G29" s="88"/>
      <c r="H29" s="88"/>
      <c r="I29" s="88"/>
      <c r="J29" s="88"/>
    </row>
    <row r="30" spans="1:10" ht="11.25" customHeight="1">
      <c r="A30" s="155" t="s">
        <v>337</v>
      </c>
      <c r="B30" s="156" t="s">
        <v>338</v>
      </c>
      <c r="C30" s="155" t="s">
        <v>337</v>
      </c>
      <c r="D30" s="88"/>
      <c r="E30" s="94" t="s">
        <v>339</v>
      </c>
      <c r="F30" s="88"/>
      <c r="G30" s="88"/>
      <c r="H30" s="88"/>
      <c r="I30" s="88"/>
      <c r="J30" s="88"/>
    </row>
    <row r="31" spans="1:10" ht="11.25" customHeight="1">
      <c r="A31" s="155" t="s">
        <v>340</v>
      </c>
      <c r="B31" s="156" t="s">
        <v>341</v>
      </c>
      <c r="C31" s="155" t="s">
        <v>340</v>
      </c>
      <c r="D31" s="88"/>
      <c r="E31" s="152" t="s">
        <v>342</v>
      </c>
      <c r="F31" s="88"/>
      <c r="G31" s="88"/>
      <c r="H31" s="88"/>
      <c r="I31" s="88"/>
      <c r="J31" s="88"/>
    </row>
    <row r="32" spans="1:10" ht="11.25" customHeight="1">
      <c r="A32" s="155" t="s">
        <v>343</v>
      </c>
      <c r="B32" s="156" t="s">
        <v>344</v>
      </c>
      <c r="C32" s="155" t="s">
        <v>343</v>
      </c>
      <c r="D32" s="88"/>
      <c r="E32" s="152" t="s">
        <v>59</v>
      </c>
      <c r="F32" s="88"/>
      <c r="G32" s="88"/>
      <c r="H32" s="88"/>
      <c r="I32" s="88"/>
      <c r="J32" s="88"/>
    </row>
    <row r="33" spans="1:10" ht="11.25" customHeight="1">
      <c r="A33" s="155" t="s">
        <v>345</v>
      </c>
      <c r="B33" s="156" t="s">
        <v>346</v>
      </c>
      <c r="C33" s="155" t="s">
        <v>345</v>
      </c>
      <c r="D33" s="88"/>
      <c r="F33" s="88"/>
      <c r="G33" s="88"/>
      <c r="H33" s="88"/>
      <c r="I33" s="88"/>
      <c r="J33" s="88"/>
    </row>
    <row r="34" spans="1:10" ht="11.25" customHeight="1">
      <c r="A34" s="155" t="s">
        <v>347</v>
      </c>
      <c r="B34" s="156" t="s">
        <v>348</v>
      </c>
      <c r="C34" s="155" t="s">
        <v>347</v>
      </c>
      <c r="D34" s="88"/>
      <c r="F34" s="88"/>
      <c r="G34" s="88"/>
      <c r="H34" s="88"/>
      <c r="I34" s="88"/>
      <c r="J34" s="88"/>
    </row>
    <row r="35" spans="1:10" ht="11.25" customHeight="1">
      <c r="A35" s="158" t="s">
        <v>349</v>
      </c>
      <c r="B35" s="159"/>
      <c r="C35" s="158"/>
      <c r="D35" s="88"/>
      <c r="E35" s="89" t="s">
        <v>350</v>
      </c>
      <c r="F35" s="88"/>
      <c r="G35" s="88"/>
      <c r="H35" s="88"/>
      <c r="I35" s="88"/>
      <c r="J35" s="88"/>
    </row>
    <row r="36" spans="1:10" ht="11.25" customHeight="1">
      <c r="A36" s="155" t="s">
        <v>351</v>
      </c>
      <c r="B36" s="156" t="s">
        <v>352</v>
      </c>
      <c r="C36" s="155" t="s">
        <v>351</v>
      </c>
      <c r="D36" s="88"/>
      <c r="E36" s="94" t="s">
        <v>353</v>
      </c>
      <c r="F36" s="114" t="s">
        <v>354</v>
      </c>
      <c r="G36" s="88"/>
      <c r="H36" s="88"/>
      <c r="I36" s="88"/>
      <c r="J36" s="88"/>
    </row>
    <row r="37" spans="1:10" ht="11.25" customHeight="1">
      <c r="A37" s="155" t="s">
        <v>355</v>
      </c>
      <c r="B37" s="156" t="s">
        <v>356</v>
      </c>
      <c r="C37" s="155" t="s">
        <v>355</v>
      </c>
      <c r="D37" s="88"/>
      <c r="E37" s="94" t="s">
        <v>357</v>
      </c>
      <c r="F37" s="114" t="s">
        <v>358</v>
      </c>
      <c r="G37" s="88"/>
      <c r="H37" s="88"/>
      <c r="I37" s="88"/>
      <c r="J37" s="88"/>
    </row>
    <row r="38" spans="1:10" ht="11.25" customHeight="1">
      <c r="A38" s="155" t="s">
        <v>359</v>
      </c>
      <c r="B38" s="156" t="s">
        <v>360</v>
      </c>
      <c r="C38" s="155" t="s">
        <v>359</v>
      </c>
      <c r="D38" s="88"/>
      <c r="E38" s="94" t="s">
        <v>16</v>
      </c>
      <c r="F38" s="114" t="s">
        <v>361</v>
      </c>
      <c r="G38" s="88"/>
      <c r="H38" s="88"/>
      <c r="I38" s="88"/>
      <c r="J38" s="88"/>
    </row>
    <row r="39" spans="1:10" ht="11.25" customHeight="1">
      <c r="A39" s="155" t="s">
        <v>362</v>
      </c>
      <c r="B39" s="156" t="s">
        <v>363</v>
      </c>
      <c r="C39" s="155" t="s">
        <v>362</v>
      </c>
      <c r="D39" s="88"/>
      <c r="E39" s="94" t="s">
        <v>364</v>
      </c>
      <c r="F39" s="114" t="s">
        <v>365</v>
      </c>
      <c r="G39" s="88"/>
      <c r="H39" s="88"/>
      <c r="I39" s="88"/>
      <c r="J39" s="88"/>
    </row>
    <row r="40" spans="1:10" ht="11.25" customHeight="1">
      <c r="A40" s="155" t="s">
        <v>366</v>
      </c>
      <c r="B40" s="156" t="s">
        <v>367</v>
      </c>
      <c r="C40" s="155" t="s">
        <v>366</v>
      </c>
      <c r="D40" s="88"/>
      <c r="E40" s="94" t="s">
        <v>368</v>
      </c>
      <c r="F40" s="114" t="s">
        <v>369</v>
      </c>
      <c r="G40" s="88"/>
      <c r="H40" s="88"/>
      <c r="I40" s="88"/>
      <c r="J40" s="88"/>
    </row>
    <row r="41" spans="1:10" ht="11.25" customHeight="1">
      <c r="A41" s="155" t="s">
        <v>370</v>
      </c>
      <c r="B41" s="156" t="s">
        <v>371</v>
      </c>
      <c r="C41" s="155" t="s">
        <v>370</v>
      </c>
      <c r="D41" s="88"/>
      <c r="F41" s="88"/>
      <c r="G41" s="88"/>
      <c r="H41" s="88"/>
      <c r="I41" s="88"/>
      <c r="J41" s="88"/>
    </row>
    <row r="42" spans="1:10" ht="11.25" customHeight="1">
      <c r="A42" s="155" t="s">
        <v>372</v>
      </c>
      <c r="B42" s="156" t="s">
        <v>373</v>
      </c>
      <c r="C42" s="155" t="s">
        <v>372</v>
      </c>
      <c r="D42" s="88"/>
      <c r="F42" s="88"/>
      <c r="G42" s="88"/>
      <c r="H42" s="88"/>
      <c r="I42" s="88"/>
      <c r="J42" s="88"/>
    </row>
    <row r="43" spans="1:10" ht="11.25" customHeight="1">
      <c r="A43" s="155" t="s">
        <v>374</v>
      </c>
      <c r="B43" s="156" t="s">
        <v>375</v>
      </c>
      <c r="C43" s="155" t="s">
        <v>374</v>
      </c>
      <c r="D43" s="88"/>
      <c r="F43" s="88"/>
      <c r="G43" s="88"/>
      <c r="H43" s="88"/>
      <c r="I43" s="88"/>
      <c r="J43" s="88"/>
    </row>
    <row r="44" spans="1:10" ht="11.25" customHeight="1">
      <c r="A44" s="155" t="s">
        <v>376</v>
      </c>
      <c r="B44" s="156" t="s">
        <v>377</v>
      </c>
      <c r="C44" s="155" t="s">
        <v>376</v>
      </c>
      <c r="D44" s="88"/>
      <c r="F44" s="88"/>
      <c r="G44" s="88"/>
      <c r="H44" s="88"/>
      <c r="I44" s="88"/>
      <c r="J44" s="88"/>
    </row>
    <row r="45" spans="1:10" ht="11.25" customHeight="1">
      <c r="A45" s="155" t="s">
        <v>378</v>
      </c>
      <c r="B45" s="156" t="s">
        <v>379</v>
      </c>
      <c r="C45" s="155" t="s">
        <v>378</v>
      </c>
      <c r="D45" s="88"/>
      <c r="F45" s="88"/>
      <c r="G45" s="88"/>
      <c r="H45" s="88"/>
      <c r="I45" s="88"/>
      <c r="J45" s="88"/>
    </row>
    <row r="46" spans="1:10" ht="11.25" customHeight="1">
      <c r="A46" s="155" t="s">
        <v>380</v>
      </c>
      <c r="B46" s="156" t="s">
        <v>381</v>
      </c>
      <c r="C46" s="155" t="s">
        <v>380</v>
      </c>
      <c r="D46" s="88"/>
      <c r="F46" s="88"/>
      <c r="G46" s="88"/>
      <c r="H46" s="88"/>
      <c r="I46" s="88"/>
      <c r="J46" s="88"/>
    </row>
    <row r="47" spans="1:10" ht="11.25" customHeight="1">
      <c r="A47" s="155" t="s">
        <v>19</v>
      </c>
      <c r="B47" s="156" t="s">
        <v>382</v>
      </c>
      <c r="C47" s="155" t="s">
        <v>19</v>
      </c>
      <c r="D47" s="88"/>
      <c r="F47" s="88"/>
      <c r="G47" s="88"/>
      <c r="H47" s="88"/>
      <c r="I47" s="88"/>
      <c r="J47" s="88"/>
    </row>
    <row r="48" spans="1:10" ht="11.25" customHeight="1">
      <c r="A48" s="155" t="s">
        <v>383</v>
      </c>
      <c r="B48" s="156" t="s">
        <v>384</v>
      </c>
      <c r="C48" s="155" t="s">
        <v>383</v>
      </c>
      <c r="D48" s="88"/>
      <c r="F48" s="88"/>
      <c r="G48" s="88"/>
      <c r="H48" s="88"/>
      <c r="I48" s="88"/>
      <c r="J48" s="88"/>
    </row>
    <row r="49" spans="1:10" ht="11.25" customHeight="1">
      <c r="A49" s="155" t="s">
        <v>385</v>
      </c>
      <c r="B49" s="156" t="s">
        <v>386</v>
      </c>
      <c r="C49" s="155" t="s">
        <v>385</v>
      </c>
      <c r="D49" s="88"/>
      <c r="F49" s="88"/>
      <c r="G49" s="88"/>
      <c r="H49" s="88"/>
      <c r="I49" s="88"/>
      <c r="J49" s="88"/>
    </row>
    <row r="50" spans="1:10" ht="11.25" customHeight="1">
      <c r="A50" s="155" t="s">
        <v>387</v>
      </c>
      <c r="B50" s="156" t="s">
        <v>388</v>
      </c>
      <c r="C50" s="155" t="s">
        <v>387</v>
      </c>
      <c r="D50" s="88"/>
      <c r="F50" s="88"/>
      <c r="G50" s="88"/>
      <c r="H50" s="88"/>
      <c r="I50" s="88"/>
      <c r="J50" s="88"/>
    </row>
    <row r="51" spans="1:10" ht="11.25" customHeight="1">
      <c r="A51" s="155" t="s">
        <v>389</v>
      </c>
      <c r="B51" s="156" t="s">
        <v>390</v>
      </c>
      <c r="C51" s="155" t="s">
        <v>389</v>
      </c>
      <c r="D51" s="88"/>
      <c r="F51" s="88"/>
      <c r="G51" s="88"/>
      <c r="H51" s="88"/>
      <c r="I51" s="88"/>
      <c r="J51" s="88"/>
    </row>
    <row r="52" spans="1:10" ht="11.25" customHeight="1">
      <c r="A52" s="155" t="s">
        <v>391</v>
      </c>
      <c r="B52" s="156" t="s">
        <v>392</v>
      </c>
      <c r="C52" s="155" t="s">
        <v>391</v>
      </c>
      <c r="D52" s="88"/>
      <c r="F52" s="88"/>
      <c r="G52" s="88"/>
      <c r="H52" s="88"/>
      <c r="I52" s="88"/>
      <c r="J52" s="88"/>
    </row>
    <row r="53" spans="1:10" ht="11.25" customHeight="1">
      <c r="A53" s="155" t="s">
        <v>393</v>
      </c>
      <c r="B53" s="156" t="s">
        <v>394</v>
      </c>
      <c r="C53" s="155" t="s">
        <v>393</v>
      </c>
      <c r="D53" s="88"/>
      <c r="F53" s="88"/>
      <c r="G53" s="88"/>
      <c r="H53" s="88"/>
      <c r="I53" s="88"/>
      <c r="J53" s="88"/>
    </row>
    <row r="54" spans="1:10" ht="11.25" customHeight="1">
      <c r="A54" s="155" t="s">
        <v>395</v>
      </c>
      <c r="B54" s="156" t="s">
        <v>396</v>
      </c>
      <c r="C54" s="155" t="s">
        <v>395</v>
      </c>
      <c r="D54" s="88"/>
      <c r="F54" s="88"/>
      <c r="G54" s="88"/>
      <c r="H54" s="88"/>
      <c r="I54" s="88"/>
      <c r="J54" s="88"/>
    </row>
    <row r="55" spans="1:10" ht="11.25" customHeight="1">
      <c r="A55" s="155" t="s">
        <v>397</v>
      </c>
      <c r="B55" s="156" t="s">
        <v>398</v>
      </c>
      <c r="C55" s="155" t="s">
        <v>397</v>
      </c>
      <c r="D55" s="88"/>
      <c r="F55" s="88"/>
      <c r="G55" s="88"/>
      <c r="H55" s="88"/>
      <c r="I55" s="88"/>
      <c r="J55" s="88"/>
    </row>
    <row r="56" spans="1:10" ht="11.25" customHeight="1">
      <c r="A56" s="155" t="s">
        <v>399</v>
      </c>
      <c r="B56" s="156" t="s">
        <v>400</v>
      </c>
      <c r="C56" s="155" t="s">
        <v>399</v>
      </c>
      <c r="D56" s="88"/>
      <c r="F56" s="88"/>
      <c r="G56" s="88"/>
      <c r="H56" s="88"/>
      <c r="I56" s="88"/>
      <c r="J56" s="88"/>
    </row>
    <row r="57" spans="1:10" ht="11.25" customHeight="1">
      <c r="A57" s="155" t="s">
        <v>401</v>
      </c>
      <c r="B57" s="156" t="s">
        <v>402</v>
      </c>
      <c r="C57" s="155" t="s">
        <v>401</v>
      </c>
      <c r="D57" s="88"/>
      <c r="F57" s="88"/>
      <c r="G57" s="88"/>
      <c r="H57" s="88"/>
      <c r="I57" s="88"/>
      <c r="J57" s="88"/>
    </row>
    <row r="58" spans="1:10" ht="11.25" customHeight="1">
      <c r="A58" s="155" t="s">
        <v>403</v>
      </c>
      <c r="B58" s="156" t="s">
        <v>404</v>
      </c>
      <c r="C58" s="155" t="s">
        <v>403</v>
      </c>
      <c r="D58" s="88"/>
      <c r="F58" s="88"/>
      <c r="G58" s="88"/>
      <c r="H58" s="88"/>
      <c r="I58" s="88"/>
      <c r="J58" s="88"/>
    </row>
    <row r="59" spans="1:10" ht="11.25" customHeight="1">
      <c r="A59" s="155" t="s">
        <v>405</v>
      </c>
      <c r="B59" s="156" t="s">
        <v>406</v>
      </c>
      <c r="C59" s="155" t="s">
        <v>407</v>
      </c>
      <c r="D59" s="88"/>
      <c r="F59" s="88"/>
      <c r="G59" s="88"/>
      <c r="H59" s="88"/>
      <c r="I59" s="88"/>
      <c r="J59" s="88"/>
    </row>
    <row r="60" spans="1:10" ht="11.25" customHeight="1">
      <c r="A60" s="155" t="s">
        <v>408</v>
      </c>
      <c r="B60" s="156" t="s">
        <v>409</v>
      </c>
      <c r="C60" s="155" t="s">
        <v>408</v>
      </c>
      <c r="D60" s="88"/>
      <c r="F60" s="88"/>
      <c r="G60" s="88"/>
      <c r="H60" s="88"/>
      <c r="I60" s="88"/>
      <c r="J60" s="88"/>
    </row>
    <row r="61" spans="1:10" ht="11.25" customHeight="1">
      <c r="A61" s="155" t="s">
        <v>410</v>
      </c>
      <c r="B61" s="156" t="s">
        <v>411</v>
      </c>
      <c r="C61" s="155" t="s">
        <v>410</v>
      </c>
      <c r="D61" s="88"/>
      <c r="F61" s="88"/>
      <c r="G61" s="88"/>
      <c r="H61" s="88"/>
      <c r="I61" s="88"/>
      <c r="J61" s="88"/>
    </row>
    <row r="62" spans="1:10" ht="11.25" customHeight="1">
      <c r="A62" s="155" t="s">
        <v>412</v>
      </c>
      <c r="B62" s="156" t="s">
        <v>413</v>
      </c>
      <c r="C62" s="155" t="s">
        <v>412</v>
      </c>
      <c r="D62" s="88"/>
      <c r="F62" s="88"/>
      <c r="G62" s="88"/>
      <c r="H62" s="88"/>
      <c r="I62" s="88"/>
      <c r="J62" s="88"/>
    </row>
    <row r="63" spans="1:10" ht="11.25" customHeight="1">
      <c r="A63" s="155" t="s">
        <v>414</v>
      </c>
      <c r="B63" s="156" t="s">
        <v>415</v>
      </c>
      <c r="C63" s="155" t="s">
        <v>416</v>
      </c>
      <c r="D63" s="88"/>
      <c r="F63" s="88"/>
      <c r="G63" s="88"/>
      <c r="H63" s="88"/>
      <c r="I63" s="88"/>
      <c r="J63" s="88"/>
    </row>
    <row r="64" spans="1:10" ht="11.25" customHeight="1">
      <c r="A64" s="155" t="s">
        <v>417</v>
      </c>
      <c r="B64" s="156" t="s">
        <v>418</v>
      </c>
      <c r="C64" s="155" t="s">
        <v>417</v>
      </c>
      <c r="D64" s="88"/>
      <c r="F64" s="88"/>
      <c r="G64" s="88"/>
      <c r="H64" s="88"/>
      <c r="I64" s="88"/>
      <c r="J64" s="88"/>
    </row>
    <row r="65" spans="1:10" ht="11.25" customHeight="1">
      <c r="A65" s="155" t="s">
        <v>419</v>
      </c>
      <c r="B65" s="156" t="s">
        <v>420</v>
      </c>
      <c r="C65" s="155" t="s">
        <v>421</v>
      </c>
      <c r="D65" s="88"/>
      <c r="F65" s="88"/>
      <c r="G65" s="88"/>
      <c r="H65" s="88"/>
      <c r="I65" s="88"/>
      <c r="J65" s="88"/>
    </row>
    <row r="66" spans="1:10" ht="11.25" customHeight="1">
      <c r="A66" s="155" t="s">
        <v>422</v>
      </c>
      <c r="B66" s="156" t="s">
        <v>423</v>
      </c>
      <c r="C66" s="155" t="s">
        <v>422</v>
      </c>
      <c r="D66" s="88"/>
      <c r="F66" s="88"/>
      <c r="G66" s="88"/>
      <c r="H66" s="88"/>
      <c r="I66" s="88"/>
      <c r="J66" s="88"/>
    </row>
    <row r="67" spans="1:10" ht="11.25" customHeight="1">
      <c r="A67" s="155" t="s">
        <v>424</v>
      </c>
      <c r="B67" s="156" t="s">
        <v>425</v>
      </c>
      <c r="C67" s="155" t="s">
        <v>424</v>
      </c>
      <c r="D67" s="88"/>
      <c r="F67" s="88"/>
      <c r="G67" s="88"/>
      <c r="H67" s="88"/>
      <c r="I67" s="88"/>
      <c r="J67" s="88"/>
    </row>
    <row r="68" spans="1:10" ht="11.25" customHeight="1">
      <c r="A68" s="155" t="s">
        <v>426</v>
      </c>
      <c r="B68" s="156" t="s">
        <v>427</v>
      </c>
      <c r="C68" s="155" t="s">
        <v>426</v>
      </c>
      <c r="D68" s="88"/>
      <c r="F68" s="88"/>
      <c r="G68" s="88"/>
      <c r="H68" s="88"/>
      <c r="I68" s="88"/>
      <c r="J68" s="88"/>
    </row>
    <row r="69" spans="1:10" ht="11.25" customHeight="1">
      <c r="A69" s="155" t="s">
        <v>428</v>
      </c>
      <c r="B69" s="156" t="s">
        <v>429</v>
      </c>
      <c r="C69" s="155" t="s">
        <v>428</v>
      </c>
      <c r="D69" s="88"/>
      <c r="F69" s="88"/>
      <c r="G69" s="88"/>
      <c r="H69" s="88"/>
      <c r="I69" s="88"/>
      <c r="J69" s="88"/>
    </row>
    <row r="70" spans="1:10" ht="11.25" customHeight="1">
      <c r="A70" s="155" t="s">
        <v>430</v>
      </c>
      <c r="B70" s="156" t="s">
        <v>431</v>
      </c>
      <c r="C70" s="155" t="s">
        <v>430</v>
      </c>
      <c r="D70" s="88"/>
      <c r="F70" s="88"/>
      <c r="G70" s="88"/>
      <c r="H70" s="88"/>
      <c r="I70" s="88"/>
      <c r="J70" s="88"/>
    </row>
    <row r="71" spans="1:10" ht="11.25" customHeight="1">
      <c r="A71" s="155" t="s">
        <v>432</v>
      </c>
      <c r="B71" s="156" t="s">
        <v>433</v>
      </c>
      <c r="C71" s="155" t="s">
        <v>432</v>
      </c>
      <c r="D71" s="88"/>
      <c r="F71" s="88"/>
      <c r="G71" s="88"/>
      <c r="H71" s="88"/>
      <c r="I71" s="88"/>
      <c r="J71" s="88"/>
    </row>
    <row r="72" spans="1:10" ht="11.25" customHeight="1">
      <c r="A72" s="155" t="s">
        <v>434</v>
      </c>
      <c r="B72" s="156" t="s">
        <v>435</v>
      </c>
      <c r="C72" s="155" t="s">
        <v>434</v>
      </c>
      <c r="D72" s="88"/>
      <c r="F72" s="88"/>
      <c r="G72" s="88"/>
      <c r="H72" s="88"/>
      <c r="I72" s="88"/>
      <c r="J72" s="88"/>
    </row>
    <row r="73" spans="1:10" ht="11.25" customHeight="1">
      <c r="A73" s="155" t="s">
        <v>436</v>
      </c>
      <c r="B73" s="156" t="s">
        <v>437</v>
      </c>
      <c r="C73" s="155" t="s">
        <v>436</v>
      </c>
      <c r="D73" s="88"/>
      <c r="F73" s="88"/>
      <c r="G73" s="88"/>
      <c r="H73" s="88"/>
      <c r="I73" s="88"/>
      <c r="J73" s="88"/>
    </row>
    <row r="74" spans="1:10" ht="11.25" customHeight="1">
      <c r="A74" s="155" t="s">
        <v>438</v>
      </c>
      <c r="B74" s="156" t="s">
        <v>439</v>
      </c>
      <c r="C74" s="155" t="s">
        <v>438</v>
      </c>
      <c r="D74" s="88"/>
      <c r="F74" s="88"/>
      <c r="G74" s="88"/>
      <c r="H74" s="88"/>
      <c r="I74" s="88"/>
      <c r="J74" s="88"/>
    </row>
    <row r="75" spans="1:10" ht="11.25" customHeight="1">
      <c r="A75" s="155" t="s">
        <v>440</v>
      </c>
      <c r="B75" s="156" t="s">
        <v>441</v>
      </c>
      <c r="C75" s="155" t="s">
        <v>440</v>
      </c>
      <c r="D75" s="88"/>
      <c r="F75" s="88"/>
      <c r="G75" s="88"/>
      <c r="H75" s="88"/>
      <c r="I75" s="88"/>
      <c r="J75" s="88"/>
    </row>
    <row r="76" spans="1:10" ht="11.25" customHeight="1">
      <c r="A76" s="155" t="s">
        <v>442</v>
      </c>
      <c r="B76" s="156" t="s">
        <v>443</v>
      </c>
      <c r="C76" s="155" t="s">
        <v>442</v>
      </c>
      <c r="D76" s="88"/>
      <c r="F76" s="88"/>
      <c r="G76" s="88"/>
      <c r="H76" s="88"/>
      <c r="I76" s="88"/>
      <c r="J76" s="88"/>
    </row>
    <row r="77" spans="1:10" ht="11.25" customHeight="1">
      <c r="A77" s="155" t="s">
        <v>444</v>
      </c>
      <c r="B77" s="156" t="s">
        <v>445</v>
      </c>
      <c r="C77" s="155" t="s">
        <v>444</v>
      </c>
      <c r="D77" s="88"/>
      <c r="F77" s="88"/>
      <c r="G77" s="88"/>
      <c r="H77" s="88"/>
      <c r="I77" s="88"/>
      <c r="J77" s="88"/>
    </row>
    <row r="78" spans="1:10" ht="11.25" customHeight="1">
      <c r="A78" s="155" t="s">
        <v>446</v>
      </c>
      <c r="B78" s="156" t="s">
        <v>447</v>
      </c>
      <c r="C78" s="155" t="s">
        <v>446</v>
      </c>
      <c r="D78" s="88"/>
      <c r="F78" s="88"/>
      <c r="G78" s="88"/>
      <c r="H78" s="88"/>
      <c r="I78" s="88"/>
      <c r="J78" s="88"/>
    </row>
    <row r="79" spans="1:10" ht="11.25" customHeight="1">
      <c r="A79" s="155" t="s">
        <v>448</v>
      </c>
      <c r="B79" s="156" t="s">
        <v>449</v>
      </c>
      <c r="C79" s="155" t="s">
        <v>448</v>
      </c>
      <c r="D79" s="88"/>
      <c r="F79" s="88"/>
      <c r="G79" s="88"/>
      <c r="H79" s="88"/>
      <c r="I79" s="88"/>
      <c r="J79" s="88"/>
    </row>
    <row r="80" spans="1:10" ht="11.25" customHeight="1">
      <c r="A80" s="155" t="s">
        <v>450</v>
      </c>
      <c r="B80" s="156" t="s">
        <v>451</v>
      </c>
      <c r="C80" s="155" t="s">
        <v>452</v>
      </c>
      <c r="D80" s="88"/>
      <c r="F80" s="88"/>
      <c r="G80" s="88"/>
      <c r="H80" s="88"/>
      <c r="I80" s="88"/>
      <c r="J80" s="88"/>
    </row>
    <row r="81" spans="1:10" ht="11.25" customHeight="1">
      <c r="A81" s="155" t="s">
        <v>453</v>
      </c>
      <c r="B81" s="156" t="s">
        <v>454</v>
      </c>
      <c r="C81" s="155" t="s">
        <v>453</v>
      </c>
      <c r="D81" s="88"/>
      <c r="F81" s="88"/>
      <c r="G81" s="88"/>
      <c r="H81" s="88"/>
      <c r="I81" s="88"/>
      <c r="J81" s="88"/>
    </row>
    <row r="82" spans="1:10" ht="11.25" customHeight="1">
      <c r="A82" s="155" t="s">
        <v>455</v>
      </c>
      <c r="B82" s="156" t="s">
        <v>456</v>
      </c>
      <c r="C82" s="155" t="s">
        <v>455</v>
      </c>
      <c r="D82" s="88"/>
      <c r="F82" s="88"/>
      <c r="G82" s="88"/>
      <c r="H82" s="88"/>
      <c r="I82" s="88"/>
      <c r="J82" s="88"/>
    </row>
    <row r="83" spans="1:10" ht="11.25" customHeight="1">
      <c r="A83" s="155" t="s">
        <v>457</v>
      </c>
      <c r="B83" s="156" t="s">
        <v>458</v>
      </c>
      <c r="C83" s="155" t="s">
        <v>457</v>
      </c>
      <c r="D83" s="88"/>
      <c r="F83" s="88"/>
      <c r="G83" s="88"/>
      <c r="H83" s="88"/>
      <c r="I83" s="88"/>
      <c r="J83" s="88"/>
    </row>
    <row r="84" spans="1:10" ht="11.25" customHeight="1">
      <c r="A84" s="158" t="s">
        <v>459</v>
      </c>
      <c r="B84" s="159"/>
      <c r="C84" s="158"/>
      <c r="D84" s="88"/>
      <c r="F84" s="88"/>
      <c r="G84" s="88"/>
      <c r="H84" s="88"/>
      <c r="I84" s="88"/>
      <c r="J84" s="88"/>
    </row>
    <row r="85" spans="1:10" ht="11.25" customHeight="1">
      <c r="A85" s="155" t="s">
        <v>460</v>
      </c>
      <c r="B85" s="156" t="s">
        <v>461</v>
      </c>
      <c r="C85" s="155" t="s">
        <v>460</v>
      </c>
      <c r="D85" s="88"/>
      <c r="F85" s="88"/>
      <c r="G85" s="88"/>
      <c r="H85" s="88"/>
      <c r="I85" s="88"/>
      <c r="J85" s="88"/>
    </row>
    <row r="86" spans="1:10" ht="11.25" customHeight="1">
      <c r="A86" s="155" t="s">
        <v>462</v>
      </c>
      <c r="B86" s="156" t="s">
        <v>463</v>
      </c>
      <c r="C86" s="155" t="s">
        <v>464</v>
      </c>
      <c r="D86" s="88"/>
      <c r="F86" s="88"/>
      <c r="G86" s="88"/>
      <c r="H86" s="88"/>
      <c r="I86" s="88"/>
      <c r="J86" s="88"/>
    </row>
    <row r="87" spans="1:10" ht="11.25" customHeight="1">
      <c r="A87" s="155" t="s">
        <v>465</v>
      </c>
      <c r="B87" s="156" t="s">
        <v>466</v>
      </c>
      <c r="C87" s="155" t="s">
        <v>467</v>
      </c>
      <c r="D87" s="88"/>
      <c r="F87" s="88"/>
      <c r="G87" s="88"/>
      <c r="H87" s="88"/>
      <c r="I87" s="88"/>
      <c r="J87" s="88"/>
    </row>
    <row r="88" spans="1:10" ht="11.25" customHeight="1">
      <c r="A88" s="155" t="s">
        <v>468</v>
      </c>
      <c r="B88" s="156" t="s">
        <v>469</v>
      </c>
      <c r="C88" s="155" t="s">
        <v>468</v>
      </c>
      <c r="D88" s="88"/>
      <c r="F88" s="88"/>
      <c r="G88" s="88"/>
      <c r="H88" s="88"/>
      <c r="I88" s="88"/>
      <c r="J88" s="88"/>
    </row>
    <row r="89" spans="1:10" ht="11.25" customHeight="1">
      <c r="A89" s="155" t="s">
        <v>470</v>
      </c>
      <c r="B89" s="156" t="s">
        <v>471</v>
      </c>
      <c r="C89" s="155" t="s">
        <v>470</v>
      </c>
      <c r="D89" s="88"/>
      <c r="F89" s="88"/>
      <c r="G89" s="88"/>
      <c r="H89" s="88"/>
      <c r="I89" s="88"/>
      <c r="J89" s="88"/>
    </row>
    <row r="90" spans="1:10" ht="11.25" customHeight="1">
      <c r="A90" s="155" t="s">
        <v>472</v>
      </c>
      <c r="B90" s="156" t="s">
        <v>473</v>
      </c>
      <c r="C90" s="155" t="s">
        <v>472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0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0"/>
    <col min="2" max="2" width="34.140625" style="160" customWidth="1"/>
    <col min="3" max="3" width="35.7109375" style="160" customWidth="1"/>
  </cols>
  <sheetData>
    <row r="1" spans="2:5" ht="11.25" customHeight="1">
      <c r="B1" s="166" t="s">
        <v>474</v>
      </c>
      <c r="C1" s="166" t="s">
        <v>475</v>
      </c>
    </row>
    <row r="2" spans="2:5" ht="11.25" customHeight="1">
      <c r="B2" s="50" t="s">
        <v>476</v>
      </c>
      <c r="C2" s="50" t="s">
        <v>477</v>
      </c>
      <c r="D2" t="s">
        <v>478</v>
      </c>
      <c r="E2" t="s">
        <v>479</v>
      </c>
    </row>
    <row r="3" spans="2:5" ht="10.5" customHeight="1">
      <c r="B3" s="1" t="s">
        <v>480</v>
      </c>
      <c r="C3" s="1" t="s">
        <v>481</v>
      </c>
      <c r="D3">
        <v>2023</v>
      </c>
      <c r="E3" t="s">
        <v>482</v>
      </c>
    </row>
    <row r="4" spans="2:5" ht="10.5" customHeight="1">
      <c r="B4" s="1" t="s">
        <v>483</v>
      </c>
      <c r="C4" s="1" t="s">
        <v>484</v>
      </c>
      <c r="D4">
        <v>2023</v>
      </c>
      <c r="E4" t="s">
        <v>482</v>
      </c>
    </row>
    <row r="5" spans="2:5" ht="10.5" customHeight="1">
      <c r="B5" s="1" t="s">
        <v>485</v>
      </c>
      <c r="C5" s="1" t="s">
        <v>486</v>
      </c>
      <c r="D5">
        <v>2023</v>
      </c>
      <c r="E5" t="s">
        <v>482</v>
      </c>
    </row>
    <row r="6" spans="2:5" ht="10.5" customHeight="1">
      <c r="B6" s="1" t="s">
        <v>487</v>
      </c>
      <c r="C6" s="1" t="s">
        <v>488</v>
      </c>
      <c r="D6">
        <v>2023</v>
      </c>
      <c r="E6" t="s">
        <v>482</v>
      </c>
    </row>
    <row r="7" spans="2:5" ht="10.5" customHeight="1">
      <c r="B7" s="1" t="s">
        <v>489</v>
      </c>
      <c r="C7" s="1" t="s">
        <v>490</v>
      </c>
      <c r="D7">
        <v>2023</v>
      </c>
      <c r="E7" t="s">
        <v>482</v>
      </c>
    </row>
    <row r="8" spans="2:5" ht="10.5" customHeight="1">
      <c r="B8" s="1" t="s">
        <v>491</v>
      </c>
      <c r="C8" s="1" t="s">
        <v>492</v>
      </c>
      <c r="D8">
        <v>2023</v>
      </c>
      <c r="E8" t="s">
        <v>482</v>
      </c>
    </row>
    <row r="9" spans="2:5" ht="10.5" customHeight="1">
      <c r="B9" s="1" t="s">
        <v>493</v>
      </c>
      <c r="C9" s="1" t="s">
        <v>494</v>
      </c>
      <c r="D9">
        <v>2023</v>
      </c>
      <c r="E9" t="s">
        <v>482</v>
      </c>
    </row>
    <row r="10" spans="2:5" ht="10.5" customHeight="1">
      <c r="B10" s="1" t="s">
        <v>495</v>
      </c>
      <c r="C10" s="1" t="s">
        <v>496</v>
      </c>
      <c r="D10">
        <v>2023</v>
      </c>
      <c r="E10" t="s">
        <v>482</v>
      </c>
    </row>
    <row r="11" spans="2:5" ht="10.5" customHeight="1">
      <c r="B11" s="1" t="s">
        <v>497</v>
      </c>
      <c r="C11" s="1" t="s">
        <v>498</v>
      </c>
      <c r="D11">
        <v>2023</v>
      </c>
      <c r="E11" t="s">
        <v>482</v>
      </c>
    </row>
    <row r="12" spans="2:5" ht="10.5" customHeight="1">
      <c r="B12" s="1" t="s">
        <v>499</v>
      </c>
      <c r="C12" s="1" t="s">
        <v>500</v>
      </c>
      <c r="D12">
        <v>2023</v>
      </c>
      <c r="E12" t="s">
        <v>482</v>
      </c>
    </row>
    <row r="13" spans="2:5" ht="10.5" customHeight="1">
      <c r="B13" s="1" t="s">
        <v>501</v>
      </c>
      <c r="C13" s="1" t="s">
        <v>502</v>
      </c>
      <c r="D13">
        <v>2023</v>
      </c>
      <c r="E13" t="s">
        <v>482</v>
      </c>
    </row>
    <row r="14" spans="2:5" ht="10.5" customHeight="1">
      <c r="B14" s="1" t="s">
        <v>503</v>
      </c>
      <c r="C14" s="1" t="s">
        <v>504</v>
      </c>
      <c r="D14">
        <v>2023</v>
      </c>
      <c r="E14" t="s">
        <v>482</v>
      </c>
    </row>
    <row r="15" spans="2:5" ht="10.5" customHeight="1">
      <c r="B15" s="1" t="s">
        <v>505</v>
      </c>
      <c r="C15" s="1" t="s">
        <v>506</v>
      </c>
      <c r="D15">
        <v>2023</v>
      </c>
      <c r="E15" t="s">
        <v>482</v>
      </c>
    </row>
    <row r="16" spans="2:5" ht="10.5" customHeight="1">
      <c r="B16" s="166" t="s">
        <v>507</v>
      </c>
      <c r="C16" s="166" t="s">
        <v>508</v>
      </c>
      <c r="D16">
        <v>2023</v>
      </c>
      <c r="E16" t="s">
        <v>482</v>
      </c>
    </row>
    <row r="17" spans="2:5" ht="10.5" customHeight="1">
      <c r="B17" s="166" t="s">
        <v>509</v>
      </c>
      <c r="C17" s="166" t="s">
        <v>510</v>
      </c>
      <c r="D17">
        <v>2023</v>
      </c>
      <c r="E17" t="s">
        <v>482</v>
      </c>
    </row>
    <row r="18" spans="2:5" ht="10.5" customHeight="1">
      <c r="B18" s="166" t="s">
        <v>511</v>
      </c>
      <c r="C18" s="166" t="s">
        <v>512</v>
      </c>
      <c r="D18">
        <v>2023</v>
      </c>
      <c r="E18" t="s">
        <v>482</v>
      </c>
    </row>
    <row r="19" spans="2:5" ht="10.5" customHeight="1">
      <c r="B19" s="166" t="s">
        <v>513</v>
      </c>
      <c r="C19" s="166" t="s">
        <v>514</v>
      </c>
      <c r="D19">
        <v>2023</v>
      </c>
      <c r="E19" t="s">
        <v>482</v>
      </c>
    </row>
    <row r="20" spans="2:5" ht="10.5" customHeight="1">
      <c r="B20" s="166" t="s">
        <v>515</v>
      </c>
      <c r="C20" s="166" t="s">
        <v>516</v>
      </c>
      <c r="D20">
        <v>2023</v>
      </c>
      <c r="E20" t="s">
        <v>482</v>
      </c>
    </row>
    <row r="21" spans="2:5" ht="10.5" customHeight="1">
      <c r="B21" s="166" t="s">
        <v>515</v>
      </c>
      <c r="C21" s="166" t="s">
        <v>517</v>
      </c>
      <c r="D21">
        <v>2023</v>
      </c>
      <c r="E21" t="s">
        <v>482</v>
      </c>
    </row>
    <row r="22" spans="2:5" ht="10.5" customHeight="1">
      <c r="B22" s="166" t="s">
        <v>515</v>
      </c>
      <c r="C22" s="166" t="s">
        <v>518</v>
      </c>
      <c r="D22">
        <v>2023</v>
      </c>
      <c r="E22" t="s">
        <v>482</v>
      </c>
    </row>
    <row r="23" spans="2:5" ht="10.5" customHeight="1">
      <c r="B23" s="166" t="s">
        <v>515</v>
      </c>
      <c r="C23" s="166" t="s">
        <v>519</v>
      </c>
      <c r="D23">
        <v>2023</v>
      </c>
      <c r="E23" t="s">
        <v>482</v>
      </c>
    </row>
    <row r="24" spans="2:5" ht="10.5" customHeight="1">
      <c r="B24" s="166" t="s">
        <v>515</v>
      </c>
      <c r="C24" s="166" t="s">
        <v>520</v>
      </c>
      <c r="D24">
        <v>2023</v>
      </c>
      <c r="E24" t="s">
        <v>482</v>
      </c>
    </row>
    <row r="25" spans="2:5" ht="10.5" customHeight="1">
      <c r="B25" s="166" t="s">
        <v>515</v>
      </c>
      <c r="C25" s="166" t="s">
        <v>521</v>
      </c>
      <c r="D25">
        <v>2023</v>
      </c>
      <c r="E25" t="s">
        <v>482</v>
      </c>
    </row>
    <row r="26" spans="2:5" ht="10.5" customHeight="1">
      <c r="B26" s="166" t="s">
        <v>515</v>
      </c>
      <c r="C26" s="166" t="s">
        <v>522</v>
      </c>
      <c r="D26">
        <v>2023</v>
      </c>
      <c r="E26" t="s">
        <v>482</v>
      </c>
    </row>
    <row r="27" spans="2:5" ht="10.5" customHeight="1">
      <c r="B27" s="166" t="s">
        <v>515</v>
      </c>
      <c r="C27" s="166" t="s">
        <v>523</v>
      </c>
      <c r="D27">
        <v>2023</v>
      </c>
      <c r="E27" t="s">
        <v>482</v>
      </c>
    </row>
    <row r="28" spans="2:5" ht="10.5" customHeight="1">
      <c r="B28" s="166" t="s">
        <v>515</v>
      </c>
      <c r="C28" s="166" t="s">
        <v>524</v>
      </c>
      <c r="D28">
        <v>2023</v>
      </c>
      <c r="E28" t="s">
        <v>482</v>
      </c>
    </row>
    <row r="29" spans="2:5" ht="10.5" customHeight="1">
      <c r="B29" s="166" t="s">
        <v>515</v>
      </c>
      <c r="C29" s="166" t="s">
        <v>525</v>
      </c>
      <c r="D29">
        <v>2023</v>
      </c>
      <c r="E29" t="s">
        <v>482</v>
      </c>
    </row>
    <row r="30" spans="2:5" ht="10.5" customHeight="1">
      <c r="B30" s="166" t="s">
        <v>515</v>
      </c>
      <c r="C30" s="166" t="s">
        <v>51</v>
      </c>
      <c r="D30">
        <v>2023</v>
      </c>
      <c r="E30" t="s">
        <v>482</v>
      </c>
    </row>
    <row r="31" spans="2:5" ht="10.5" customHeight="1">
      <c r="B31" s="166" t="s">
        <v>515</v>
      </c>
      <c r="C31" s="166" t="s">
        <v>526</v>
      </c>
      <c r="D31">
        <v>2023</v>
      </c>
      <c r="E31" t="s">
        <v>482</v>
      </c>
    </row>
    <row r="32" spans="2:5" ht="10.5" customHeight="1">
      <c r="B32" s="166" t="s">
        <v>515</v>
      </c>
      <c r="C32" s="166" t="s">
        <v>527</v>
      </c>
      <c r="D32">
        <v>2023</v>
      </c>
      <c r="E32" t="s">
        <v>482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0" customWidth="1"/>
    <col min="2" max="2" width="140.7109375" style="160" customWidth="1"/>
  </cols>
  <sheetData>
    <row r="5" spans="2:2" ht="42" customHeight="1">
      <c r="B5" s="149" t="s">
        <v>528</v>
      </c>
    </row>
    <row r="10" spans="2:2" ht="21" customHeight="1">
      <c r="B10" s="147" t="s">
        <v>529</v>
      </c>
    </row>
    <row r="11" spans="2:2" ht="52.5" customHeight="1">
      <c r="B11" s="147" t="s">
        <v>530</v>
      </c>
    </row>
    <row r="12" spans="2:2" ht="21" customHeight="1">
      <c r="B12" s="147" t="s">
        <v>531</v>
      </c>
    </row>
    <row r="13" spans="2:2" ht="42" customHeight="1">
      <c r="B13" s="147" t="s">
        <v>532</v>
      </c>
    </row>
    <row r="14" spans="2:2" ht="42" customHeight="1">
      <c r="B14" s="147" t="s">
        <v>532</v>
      </c>
    </row>
    <row r="15" spans="2:2" ht="21" customHeight="1">
      <c r="B15" s="147" t="s">
        <v>533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534</v>
      </c>
    </row>
    <row r="21" spans="2:2" ht="10.5" customHeight="1">
      <c r="B21" s="147" t="s">
        <v>535</v>
      </c>
    </row>
    <row r="22" spans="2:2" ht="31.5" customHeight="1">
      <c r="B22" s="147" t="s">
        <v>536</v>
      </c>
    </row>
    <row r="23" spans="2:2" ht="10.5" customHeight="1">
      <c r="B23" s="147" t="s">
        <v>537</v>
      </c>
    </row>
    <row r="24" spans="2:2" ht="10.5" customHeight="1">
      <c r="B24" s="147" t="s">
        <v>538</v>
      </c>
    </row>
    <row r="25" spans="2:2" ht="21" customHeight="1">
      <c r="B25" s="147" t="s">
        <v>539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0"/>
  </cols>
  <sheetData>
    <row r="1" spans="1:2" ht="10.5" customHeight="1">
      <c r="A1" s="166" t="s">
        <v>540</v>
      </c>
      <c r="B1" t="s">
        <v>541</v>
      </c>
    </row>
    <row r="2" spans="1:2" ht="10.5" customHeight="1">
      <c r="A2" s="166" t="s">
        <v>542</v>
      </c>
      <c r="B2" t="s">
        <v>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180</vt:i4>
      </vt:variant>
    </vt:vector>
  </HeadingPairs>
  <TitlesOfParts>
    <vt:vector size="198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Спонякова Оксана Леонидовна</cp:lastModifiedBy>
  <dcterms:created xsi:type="dcterms:W3CDTF">2021-03-11T11:50:48Z</dcterms:created>
  <dcterms:modified xsi:type="dcterms:W3CDTF">2024-01-25T11:34:21Z</dcterms:modified>
</cp:coreProperties>
</file>