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345" yWindow="240" windowWidth="19440" windowHeight="11625" tabRatio="863" activeTab="2"/>
  </bookViews>
  <sheets>
    <sheet name="Свод" sheetId="4" r:id="rId1"/>
    <sheet name="Информация об организации" sheetId="3" r:id="rId2"/>
    <sheet name="П-4 ДМ" sheetId="24" r:id="rId3"/>
    <sheet name="П-5 ДМ" sheetId="25" r:id="rId4"/>
    <sheet name="П-4 НВ" sheetId="45" r:id="rId5"/>
    <sheet name="П-5 НВ" sheetId="39" r:id="rId6"/>
    <sheet name="ЭЭ и мощность" sheetId="52" state="hidden" r:id="rId7"/>
    <sheet name="Лист9" sheetId="51" state="hidden" r:id="rId8"/>
    <sheet name="проверка" sheetId="53" state="hidden" r:id="rId9"/>
    <sheet name="Лист1" sheetId="54" r:id="rId10"/>
  </sheets>
  <externalReferences>
    <externalReference r:id="rId11"/>
    <externalReference r:id="rId12"/>
    <externalReference r:id="rId13"/>
    <externalReference r:id="rId14"/>
    <externalReference r:id="rId15"/>
    <externalReference r:id="rId16"/>
  </externalReferences>
  <definedNames>
    <definedName name="anscount" hidden="1">1</definedName>
    <definedName name="CheckRange_2" localSheetId="2">#REF!</definedName>
    <definedName name="CheckRange_2" localSheetId="4">#REF!</definedName>
    <definedName name="CheckRange_2" localSheetId="3">#REF!</definedName>
    <definedName name="CheckRange_2" localSheetId="5">#REF!</definedName>
    <definedName name="CheckRange_2">#REF!</definedName>
    <definedName name="CheckRange_3" localSheetId="2">#REF!</definedName>
    <definedName name="CheckRange_3" localSheetId="4">#REF!</definedName>
    <definedName name="CheckRange_3" localSheetId="3">#REF!</definedName>
    <definedName name="CheckRange_3" localSheetId="5">#REF!</definedName>
    <definedName name="CheckRange_3">#REF!</definedName>
    <definedName name="CheckRange_4" localSheetId="2">#REF!</definedName>
    <definedName name="CheckRange_4" localSheetId="4">#REF!</definedName>
    <definedName name="CheckRange_4" localSheetId="3">#REF!</definedName>
    <definedName name="CheckRange_4" localSheetId="5">#REF!</definedName>
    <definedName name="CheckRange_4">#REF!</definedName>
    <definedName name="clear_range" localSheetId="2">#REF!</definedName>
    <definedName name="clear_range" localSheetId="4">#REF!</definedName>
    <definedName name="clear_range" localSheetId="3">#REF!</definedName>
    <definedName name="clear_range" localSheetId="5">#REF!</definedName>
    <definedName name="clear_range">#REF!</definedName>
    <definedName name="data_org" localSheetId="2">#REF!</definedName>
    <definedName name="data_org" localSheetId="4">#REF!</definedName>
    <definedName name="data_org" localSheetId="3">#REF!</definedName>
    <definedName name="data_org" localSheetId="5">#REF!</definedName>
    <definedName name="data_org">#REF!</definedName>
    <definedName name="data_reg" localSheetId="2">#REF!</definedName>
    <definedName name="data_reg" localSheetId="4">#REF!</definedName>
    <definedName name="data_reg" localSheetId="3">#REF!</definedName>
    <definedName name="data_reg" localSheetId="5">#REF!</definedName>
    <definedName name="data_reg">#REF!</definedName>
    <definedName name="ee_aes" localSheetId="2">#REF!</definedName>
    <definedName name="ee_aes" localSheetId="4">#REF!</definedName>
    <definedName name="ee_aes" localSheetId="3">#REF!</definedName>
    <definedName name="ee_aes" localSheetId="5">#REF!</definedName>
    <definedName name="ee_aes">#REF!</definedName>
    <definedName name="ee_gaes" localSheetId="2">#REF!</definedName>
    <definedName name="ee_gaes" localSheetId="4">#REF!</definedName>
    <definedName name="ee_gaes" localSheetId="3">#REF!</definedName>
    <definedName name="ee_gaes" localSheetId="5">#REF!</definedName>
    <definedName name="ee_gaes">#REF!</definedName>
    <definedName name="ee_ges" localSheetId="2">#REF!</definedName>
    <definedName name="ee_ges" localSheetId="4">#REF!</definedName>
    <definedName name="ee_ges" localSheetId="3">#REF!</definedName>
    <definedName name="ee_ges" localSheetId="5">#REF!</definedName>
    <definedName name="ee_ges">#REF!</definedName>
    <definedName name="ee_gp" localSheetId="2">#REF!</definedName>
    <definedName name="ee_gp" localSheetId="4">#REF!</definedName>
    <definedName name="ee_gp" localSheetId="3">#REF!</definedName>
    <definedName name="ee_gp" localSheetId="5">#REF!</definedName>
    <definedName name="ee_gp">#REF!</definedName>
    <definedName name="ee_gres" localSheetId="2">#REF!</definedName>
    <definedName name="ee_gres" localSheetId="4">#REF!</definedName>
    <definedName name="ee_gres" localSheetId="3">#REF!</definedName>
    <definedName name="ee_gres" localSheetId="5">#REF!</definedName>
    <definedName name="ee_gres">#REF!</definedName>
    <definedName name="ee_tec" localSheetId="2">#REF!</definedName>
    <definedName name="ee_tec" localSheetId="4">#REF!</definedName>
    <definedName name="ee_tec" localSheetId="3">#REF!</definedName>
    <definedName name="ee_tec" localSheetId="5">#REF!</definedName>
    <definedName name="ee_tec">#REF!</definedName>
    <definedName name="ee_tes" localSheetId="2">#REF!</definedName>
    <definedName name="ee_tes" localSheetId="4">#REF!</definedName>
    <definedName name="ee_tes" localSheetId="3">#REF!</definedName>
    <definedName name="ee_tes" localSheetId="5">#REF!</definedName>
    <definedName name="ee_tes">#REF!</definedName>
    <definedName name="ee_unreg_sbit" localSheetId="2">#REF!</definedName>
    <definedName name="ee_unreg_sbit" localSheetId="4">#REF!</definedName>
    <definedName name="ee_unreg_sbit" localSheetId="3">#REF!</definedName>
    <definedName name="ee_unreg_sbit" localSheetId="5">#REF!</definedName>
    <definedName name="ee_unreg_sbit">#REF!</definedName>
    <definedName name="email" localSheetId="2">#REF!</definedName>
    <definedName name="email" localSheetId="4">#REF!</definedName>
    <definedName name="email" localSheetId="3">#REF!</definedName>
    <definedName name="email" localSheetId="5">#REF!</definedName>
    <definedName name="email">#REF!</definedName>
    <definedName name="fax" localSheetId="2">#REF!</definedName>
    <definedName name="fax" localSheetId="4">#REF!</definedName>
    <definedName name="fax" localSheetId="3">#REF!</definedName>
    <definedName name="fax" localSheetId="5">#REF!</definedName>
    <definedName name="fax">#REF!</definedName>
    <definedName name="form" localSheetId="2">#REF!</definedName>
    <definedName name="form" localSheetId="4">#REF!</definedName>
    <definedName name="form" localSheetId="3">#REF!</definedName>
    <definedName name="form" localSheetId="5">#REF!</definedName>
    <definedName name="form">#REF!</definedName>
    <definedName name="inn_range" localSheetId="2">#REF!</definedName>
    <definedName name="inn_range" localSheetId="4">#REF!</definedName>
    <definedName name="inn_range" localSheetId="3">#REF!</definedName>
    <definedName name="inn_range" localSheetId="5">#REF!</definedName>
    <definedName name="inn_range">#REF!</definedName>
    <definedName name="kpp_range" localSheetId="2">#REF!</definedName>
    <definedName name="kpp_range" localSheetId="4">#REF!</definedName>
    <definedName name="kpp_range" localSheetId="3">#REF!</definedName>
    <definedName name="kpp_range" localSheetId="5">#REF!</definedName>
    <definedName name="kpp_range">#REF!</definedName>
    <definedName name="LastUpdateDate_MO" localSheetId="2">#REF!</definedName>
    <definedName name="LastUpdateDate_MO" localSheetId="4">#REF!</definedName>
    <definedName name="LastUpdateDate_MO" localSheetId="3">#REF!</definedName>
    <definedName name="LastUpdateDate_MO" localSheetId="5">#REF!</definedName>
    <definedName name="LastUpdateDate_MO">#REF!</definedName>
    <definedName name="list_ed" localSheetId="6">[1]TEHSHEET!$AA$2:$AA$3</definedName>
    <definedName name="list_ed">[1]TEHSHEET!$AA$2:$AA$3</definedName>
    <definedName name="list_email" localSheetId="6">[1]TEHSHEET!$X$2:$X$3</definedName>
    <definedName name="list_email">[1]TEHSHEET!$X$2:$X$3</definedName>
    <definedName name="List_open" localSheetId="6">[1]TEHSHEET!$V$2:$V$4</definedName>
    <definedName name="List_open">[1]TEHSHEET!$V$2:$V$4</definedName>
    <definedName name="LIST_ORG_EE" localSheetId="2">[1]REESTR_ORG_EE!#REF!</definedName>
    <definedName name="LIST_ORG_EE" localSheetId="4">[1]REESTR_ORG_EE!#REF!</definedName>
    <definedName name="LIST_ORG_EE" localSheetId="3">[1]REESTR_ORG_EE!#REF!</definedName>
    <definedName name="LIST_ORG_EE" localSheetId="5">[1]REESTR_ORG_EE!#REF!</definedName>
    <definedName name="LIST_ORG_EE" localSheetId="6">[1]REESTR_ORG_EE!#REF!</definedName>
    <definedName name="LIST_ORG_EE">[1]REESTR_ORG_EE!#REF!</definedName>
    <definedName name="LIST_ORG_GAS" localSheetId="2">[1]REESTR_ORG_GAS!#REF!</definedName>
    <definedName name="LIST_ORG_GAS" localSheetId="4">[1]REESTR_ORG_GAS!#REF!</definedName>
    <definedName name="LIST_ORG_GAS" localSheetId="3">[1]REESTR_ORG_GAS!#REF!</definedName>
    <definedName name="LIST_ORG_GAS" localSheetId="5">[1]REESTR_ORG_GAS!#REF!</definedName>
    <definedName name="LIST_ORG_GAS" localSheetId="6">[1]REESTR_ORG_GAS!#REF!</definedName>
    <definedName name="LIST_ORG_GAS">[1]REESTR_ORG_GAS!#REF!</definedName>
    <definedName name="LIST_ORG_GVS" localSheetId="2">[1]REESTR_ORG_GVS!#REF!</definedName>
    <definedName name="LIST_ORG_GVS" localSheetId="4">[1]REESTR_ORG_GVS!#REF!</definedName>
    <definedName name="LIST_ORG_GVS" localSheetId="3">[1]REESTR_ORG_GVS!#REF!</definedName>
    <definedName name="LIST_ORG_GVS" localSheetId="5">[1]REESTR_ORG_GVS!#REF!</definedName>
    <definedName name="LIST_ORG_GVS" localSheetId="6">[1]REESTR_ORG_GVS!#REF!</definedName>
    <definedName name="LIST_ORG_GVS">[1]REESTR_ORG_GVS!#REF!</definedName>
    <definedName name="LIST_ORG_OTHER" localSheetId="2">[1]REESTR_ORG_OTHER!#REF!</definedName>
    <definedName name="LIST_ORG_OTHER" localSheetId="4">[1]REESTR_ORG_OTHER!#REF!</definedName>
    <definedName name="LIST_ORG_OTHER" localSheetId="3">[1]REESTR_ORG_OTHER!#REF!</definedName>
    <definedName name="LIST_ORG_OTHER" localSheetId="5">[1]REESTR_ORG_OTHER!#REF!</definedName>
    <definedName name="LIST_ORG_OTHER" localSheetId="6">[1]REESTR_ORG_OTHER!#REF!</definedName>
    <definedName name="LIST_ORG_OTHER">[1]REESTR_ORG_OTHER!#REF!</definedName>
    <definedName name="LIST_ORG_TRANSPORT" localSheetId="2">[1]REESTR_ORG_TRANSPORT!#REF!</definedName>
    <definedName name="LIST_ORG_TRANSPORT" localSheetId="4">[1]REESTR_ORG_TRANSPORT!#REF!</definedName>
    <definedName name="LIST_ORG_TRANSPORT" localSheetId="3">[1]REESTR_ORG_TRANSPORT!#REF!</definedName>
    <definedName name="LIST_ORG_TRANSPORT" localSheetId="5">[1]REESTR_ORG_TRANSPORT!#REF!</definedName>
    <definedName name="LIST_ORG_TRANSPORT" localSheetId="6">[1]REESTR_ORG_TRANSPORT!#REF!</definedName>
    <definedName name="LIST_ORG_TRANSPORT">[1]REESTR_ORG_TRANSPORT!#REF!</definedName>
    <definedName name="LIST_ORG_VO" localSheetId="2">[1]REESTR_ORG_VO!#REF!</definedName>
    <definedName name="LIST_ORG_VO" localSheetId="4">[1]REESTR_ORG_VO!#REF!</definedName>
    <definedName name="LIST_ORG_VO" localSheetId="3">[1]REESTR_ORG_VO!#REF!</definedName>
    <definedName name="LIST_ORG_VO" localSheetId="5">[1]REESTR_ORG_VO!#REF!</definedName>
    <definedName name="LIST_ORG_VO" localSheetId="6">[1]REESTR_ORG_VO!#REF!</definedName>
    <definedName name="LIST_ORG_VO">[1]REESTR_ORG_VO!#REF!</definedName>
    <definedName name="LIST_ORG_VS" localSheetId="2">[1]REESTR_ORG_VS!#REF!</definedName>
    <definedName name="LIST_ORG_VS" localSheetId="4">[1]REESTR_ORG_VS!#REF!</definedName>
    <definedName name="LIST_ORG_VS" localSheetId="3">[1]REESTR_ORG_VS!#REF!</definedName>
    <definedName name="LIST_ORG_VS" localSheetId="5">[1]REESTR_ORG_VS!#REF!</definedName>
    <definedName name="LIST_ORG_VS" localSheetId="6">[1]REESTR_ORG_VS!#REF!</definedName>
    <definedName name="LIST_ORG_VS">[1]REESTR_ORG_VS!#REF!</definedName>
    <definedName name="LIST_ORG_WARM" localSheetId="2">[1]REESTR_ORG_WARM!#REF!</definedName>
    <definedName name="LIST_ORG_WARM" localSheetId="4">[1]REESTR_ORG_WARM!#REF!</definedName>
    <definedName name="LIST_ORG_WARM" localSheetId="3">[1]REESTR_ORG_WARM!#REF!</definedName>
    <definedName name="LIST_ORG_WARM" localSheetId="5">[1]REESTR_ORG_WARM!#REF!</definedName>
    <definedName name="LIST_ORG_WARM" localSheetId="6">[1]REESTR_ORG_WARM!#REF!</definedName>
    <definedName name="LIST_ORG_WARM">[1]REESTR_ORG_WARM!#REF!</definedName>
    <definedName name="list_url" localSheetId="6">[1]TEHSHEET!$W$2:$W$3</definedName>
    <definedName name="list_url">[1]TEHSHEET!$W$2:$W$3</definedName>
    <definedName name="mail_fact" localSheetId="2">#REF!</definedName>
    <definedName name="mail_fact" localSheetId="4">#REF!</definedName>
    <definedName name="mail_fact" localSheetId="3">#REF!</definedName>
    <definedName name="mail_fact" localSheetId="5">#REF!</definedName>
    <definedName name="mail_fact">#REF!</definedName>
    <definedName name="mail_post" localSheetId="2">#REF!</definedName>
    <definedName name="mail_post" localSheetId="4">#REF!</definedName>
    <definedName name="mail_post" localSheetId="3">#REF!</definedName>
    <definedName name="mail_post" localSheetId="5">#REF!</definedName>
    <definedName name="mail_post">#REF!</definedName>
    <definedName name="mail_ur" localSheetId="2">#REF!</definedName>
    <definedName name="mail_ur" localSheetId="4">#REF!</definedName>
    <definedName name="mail_ur" localSheetId="3">#REF!</definedName>
    <definedName name="mail_ur" localSheetId="5">#REF!</definedName>
    <definedName name="mail_ur">#REF!</definedName>
    <definedName name="mo" localSheetId="2">#REF!</definedName>
    <definedName name="mo" localSheetId="4">#REF!</definedName>
    <definedName name="mo" localSheetId="3">#REF!</definedName>
    <definedName name="mo" localSheetId="5">#REF!</definedName>
    <definedName name="mo">#REF!</definedName>
    <definedName name="MO_LIST_6" localSheetId="6">[1]REESTR_MO!$B$7</definedName>
    <definedName name="MO_LIST_6">[1]REESTR_MO!$B$7</definedName>
    <definedName name="mr" localSheetId="2">#REF!</definedName>
    <definedName name="mr" localSheetId="4">#REF!</definedName>
    <definedName name="mr" localSheetId="3">#REF!</definedName>
    <definedName name="mr" localSheetId="5">#REF!</definedName>
    <definedName name="mr">#REF!</definedName>
    <definedName name="MR_LIST" localSheetId="6">[1]REESTR_MO!$D$2:$D$62</definedName>
    <definedName name="MR_LIST">[1]REESTR_MO!$D$2:$D$62</definedName>
    <definedName name="no_kpp" localSheetId="6">[1]TEHSHEET!$Y$2</definedName>
    <definedName name="no_kpp">[1]TEHSHEET!$Y$2</definedName>
    <definedName name="ogrn" localSheetId="2">#REF!</definedName>
    <definedName name="ogrn" localSheetId="4">#REF!</definedName>
    <definedName name="ogrn" localSheetId="3">#REF!</definedName>
    <definedName name="ogrn" localSheetId="5">#REF!</definedName>
    <definedName name="ogrn">#REF!</definedName>
    <definedName name="okato" localSheetId="2">#REF!</definedName>
    <definedName name="okato" localSheetId="4">#REF!</definedName>
    <definedName name="okato" localSheetId="3">#REF!</definedName>
    <definedName name="okato" localSheetId="5">#REF!</definedName>
    <definedName name="okato">#REF!</definedName>
    <definedName name="okfs" localSheetId="2">#REF!</definedName>
    <definedName name="okfs" localSheetId="4">#REF!</definedName>
    <definedName name="okfs" localSheetId="3">#REF!</definedName>
    <definedName name="okfs" localSheetId="5">#REF!</definedName>
    <definedName name="okfs">#REF!</definedName>
    <definedName name="okgu" localSheetId="2">#REF!</definedName>
    <definedName name="okgu" localSheetId="4">#REF!</definedName>
    <definedName name="okgu" localSheetId="3">#REF!</definedName>
    <definedName name="okgu" localSheetId="5">#REF!</definedName>
    <definedName name="okgu">#REF!</definedName>
    <definedName name="okogu" localSheetId="2">#REF!</definedName>
    <definedName name="okogu" localSheetId="4">#REF!</definedName>
    <definedName name="okogu" localSheetId="3">#REF!</definedName>
    <definedName name="okogu" localSheetId="5">#REF!</definedName>
    <definedName name="okogu">#REF!</definedName>
    <definedName name="okopf" localSheetId="2">#REF!</definedName>
    <definedName name="okopf" localSheetId="4">#REF!</definedName>
    <definedName name="okopf" localSheetId="3">#REF!</definedName>
    <definedName name="okopf" localSheetId="5">#REF!</definedName>
    <definedName name="okopf">#REF!</definedName>
    <definedName name="okpo" localSheetId="2">#REF!</definedName>
    <definedName name="okpo" localSheetId="4">#REF!</definedName>
    <definedName name="okpo" localSheetId="3">#REF!</definedName>
    <definedName name="okpo" localSheetId="5">#REF!</definedName>
    <definedName name="okpo">#REF!</definedName>
    <definedName name="okved" localSheetId="2">#REF!</definedName>
    <definedName name="okved" localSheetId="4">#REF!</definedName>
    <definedName name="okved" localSheetId="3">#REF!</definedName>
    <definedName name="okved" localSheetId="5">#REF!</definedName>
    <definedName name="okved">#REF!</definedName>
    <definedName name="orem" localSheetId="2">#REF!</definedName>
    <definedName name="orem" localSheetId="4">#REF!</definedName>
    <definedName name="orem" localSheetId="3">#REF!</definedName>
    <definedName name="orem" localSheetId="5">#REF!</definedName>
    <definedName name="orem">#REF!</definedName>
    <definedName name="org" localSheetId="6">[1]Титульный!$F$12</definedName>
    <definedName name="org">[1]Титульный!$F$12</definedName>
    <definedName name="org_dir" localSheetId="2">#REF!</definedName>
    <definedName name="org_dir" localSheetId="4">#REF!</definedName>
    <definedName name="org_dir" localSheetId="3">#REF!</definedName>
    <definedName name="org_dir" localSheetId="5">#REF!</definedName>
    <definedName name="org_dir">#REF!</definedName>
    <definedName name="org_dir_post" localSheetId="2">#REF!</definedName>
    <definedName name="org_dir_post" localSheetId="4">#REF!</definedName>
    <definedName name="org_dir_post" localSheetId="3">#REF!</definedName>
    <definedName name="org_dir_post" localSheetId="5">#REF!</definedName>
    <definedName name="org_dir_post">#REF!</definedName>
    <definedName name="org_fil" localSheetId="2">#REF!</definedName>
    <definedName name="org_fil" localSheetId="4">#REF!</definedName>
    <definedName name="org_fil" localSheetId="3">#REF!</definedName>
    <definedName name="org_fil" localSheetId="5">#REF!</definedName>
    <definedName name="org_fil">#REF!</definedName>
    <definedName name="org_full" localSheetId="2">#REF!</definedName>
    <definedName name="org_full" localSheetId="4">#REF!</definedName>
    <definedName name="org_full" localSheetId="3">#REF!</definedName>
    <definedName name="org_full" localSheetId="5">#REF!</definedName>
    <definedName name="org_full">#REF!</definedName>
    <definedName name="org_shot" localSheetId="2">#REF!</definedName>
    <definedName name="org_shot" localSheetId="4">#REF!</definedName>
    <definedName name="org_shot" localSheetId="3">#REF!</definedName>
    <definedName name="org_shot" localSheetId="5">#REF!</definedName>
    <definedName name="org_shot">#REF!</definedName>
    <definedName name="P19_T1_Protect" localSheetId="2" hidden="1">P5_T1_Protect,P6_T1_Protect,P7_T1_Protect,P8_T1_Protect,P9_T1_Protect,P10_T1_Protect,P11_T1_Protect,P12_T1_Protect,P13_T1_Protect,P14_T1_Protect</definedName>
    <definedName name="P19_T1_Protect" localSheetId="4" hidden="1">P5_T1_Protect,P6_T1_Protect,P7_T1_Protect,P8_T1_Protect,P9_T1_Protect,P10_T1_Protect,P11_T1_Protect,P12_T1_Protect,P13_T1_Protect,P14_T1_Protect</definedName>
    <definedName name="P19_T1_Protect" localSheetId="3" hidden="1">P5_T1_Protect,P6_T1_Protect,P7_T1_Protect,P8_T1_Protect,P9_T1_Protect,P10_T1_Protect,P11_T1_Protect,P12_T1_Protect,P13_T1_Protect,P14_T1_Protect</definedName>
    <definedName name="P19_T1_Protect" localSheetId="5" hidden="1">P5_T1_Protect,P6_T1_Protect,P7_T1_Protect,P8_T1_Protect,P9_T1_Protect,P10_T1_Protect,P11_T1_Protect,P12_T1_Protect,P13_T1_Protect,P14_T1_Protect</definedName>
    <definedName name="P19_T1_Protect" localSheetId="6" hidden="1">P5_T1_Protect,P6_T1_Protect,P7_T1_Protect,P8_T1_Protect,P9_T1_Protect,P10_T1_Protect,P11_T1_Protect,P12_T1_Protect,P13_T1_Protect,P14_T1_Protect</definedName>
    <definedName name="P19_T1_Protect" hidden="1">P5_T1_Protect,P6_T1_Protect,P7_T1_Protect,P8_T1_Protect,P9_T1_Protect,P10_T1_Protect,P11_T1_Protect,P12_T1_Protect,P13_T1_Protect,P14_T1_Protect</definedName>
    <definedName name="P19_T2_Protect" localSheetId="2" hidden="1">P5_T1_Protect,P6_T1_Protect,P7_T1_Protect,P8_T1_Protect,P9_T1_Protect,P10_T1_Protect,P11_T1_Protect,P12_T1_Protect,P13_T1_Protect,P14_T1_Protect</definedName>
    <definedName name="P19_T2_Protect" localSheetId="4" hidden="1">P5_T1_Protect,P6_T1_Protect,P7_T1_Protect,P8_T1_Protect,P9_T1_Protect,P10_T1_Protect,P11_T1_Protect,P12_T1_Protect,P13_T1_Protect,P14_T1_Protect</definedName>
    <definedName name="P19_T2_Protect" localSheetId="3" hidden="1">P5_T1_Protect,P6_T1_Protect,P7_T1_Protect,P8_T1_Protect,P9_T1_Protect,P10_T1_Protect,P11_T1_Protect,P12_T1_Protect,P13_T1_Protect,P14_T1_Protect</definedName>
    <definedName name="P19_T2_Protect" localSheetId="5" hidden="1">P5_T1_Protect,P6_T1_Protect,P7_T1_Protect,P8_T1_Protect,P9_T1_Protect,P10_T1_Protect,P11_T1_Protect,P12_T1_Protect,P13_T1_Protect,P14_T1_Protect</definedName>
    <definedName name="P19_T2_Protect" localSheetId="6"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 localSheetId="2">#REF!</definedName>
    <definedName name="prim" localSheetId="4">#REF!</definedName>
    <definedName name="prim" localSheetId="3">#REF!</definedName>
    <definedName name="prim" localSheetId="5">#REF!</definedName>
    <definedName name="prim">#REF!</definedName>
    <definedName name="PROT_22" localSheetId="2">P3_PROT_22,P4_PROT_22,P5_PROT_22</definedName>
    <definedName name="PROT_22" localSheetId="4">P3_PROT_22,P4_PROT_22,P5_PROT_22</definedName>
    <definedName name="PROT_22" localSheetId="3">P3_PROT_22,P4_PROT_22,P5_PROT_22</definedName>
    <definedName name="PROT_22" localSheetId="5">P3_PROT_22,P4_PROT_22,P5_PROT_22</definedName>
    <definedName name="PROT_22" localSheetId="6">P3_PROT_22,P4_PROT_22,P5_PROT_22</definedName>
    <definedName name="PROT_22">P3_PROT_22,P4_PROT_22,P5_PROT_22</definedName>
    <definedName name="range_EE_1" localSheetId="2">#REF!</definedName>
    <definedName name="range_EE_1" localSheetId="4">#REF!</definedName>
    <definedName name="range_EE_1" localSheetId="3">#REF!</definedName>
    <definedName name="range_EE_1" localSheetId="5">#REF!</definedName>
    <definedName name="range_EE_1">#REF!</definedName>
    <definedName name="range_ee_1_1" localSheetId="2">#REF!</definedName>
    <definedName name="range_ee_1_1" localSheetId="4">#REF!</definedName>
    <definedName name="range_ee_1_1" localSheetId="3">#REF!</definedName>
    <definedName name="range_ee_1_1" localSheetId="5">#REF!</definedName>
    <definedName name="range_ee_1_1">#REF!</definedName>
    <definedName name="range_ee_1_2" localSheetId="2">#REF!</definedName>
    <definedName name="range_ee_1_2" localSheetId="4">#REF!</definedName>
    <definedName name="range_ee_1_2" localSheetId="3">#REF!</definedName>
    <definedName name="range_ee_1_2" localSheetId="5">#REF!</definedName>
    <definedName name="range_ee_1_2">#REF!</definedName>
    <definedName name="range_Sphere_EE_2" localSheetId="2">#REF!</definedName>
    <definedName name="range_Sphere_EE_2" localSheetId="4">#REF!</definedName>
    <definedName name="range_Sphere_EE_2" localSheetId="3">#REF!</definedName>
    <definedName name="range_Sphere_EE_2" localSheetId="5">#REF!</definedName>
    <definedName name="range_Sphere_EE_2">#REF!</definedName>
    <definedName name="range_Sphere_EE_3" localSheetId="2">#REF!</definedName>
    <definedName name="range_Sphere_EE_3" localSheetId="4">#REF!</definedName>
    <definedName name="range_Sphere_EE_3" localSheetId="3">#REF!</definedName>
    <definedName name="range_Sphere_EE_3" localSheetId="5">#REF!</definedName>
    <definedName name="range_Sphere_EE_3">#REF!</definedName>
    <definedName name="range_Sphere_GVS" localSheetId="2">#REF!</definedName>
    <definedName name="range_Sphere_GVS" localSheetId="4">#REF!</definedName>
    <definedName name="range_Sphere_GVS" localSheetId="3">#REF!</definedName>
    <definedName name="range_Sphere_GVS" localSheetId="5">#REF!</definedName>
    <definedName name="range_Sphere_GVS">#REF!</definedName>
    <definedName name="range_Sphere_HVS" localSheetId="2">#REF!</definedName>
    <definedName name="range_Sphere_HVS" localSheetId="4">#REF!</definedName>
    <definedName name="range_Sphere_HVS" localSheetId="3">#REF!</definedName>
    <definedName name="range_Sphere_HVS" localSheetId="5">#REF!</definedName>
    <definedName name="range_Sphere_HVS">#REF!</definedName>
    <definedName name="range_Sphere_VO" localSheetId="2">#REF!</definedName>
    <definedName name="range_Sphere_VO" localSheetId="4">#REF!</definedName>
    <definedName name="range_Sphere_VO" localSheetId="3">#REF!</definedName>
    <definedName name="range_Sphere_VO" localSheetId="5">#REF!</definedName>
    <definedName name="range_Sphere_VO">#REF!</definedName>
    <definedName name="range_spr" localSheetId="2">#REF!</definedName>
    <definedName name="range_spr" localSheetId="4">#REF!</definedName>
    <definedName name="range_spr" localSheetId="3">#REF!</definedName>
    <definedName name="range_spr" localSheetId="5">#REF!</definedName>
    <definedName name="range_spr">#REF!</definedName>
    <definedName name="rangeTS" localSheetId="2">#REF!</definedName>
    <definedName name="rangeTS" localSheetId="4">#REF!</definedName>
    <definedName name="rangeTS" localSheetId="3">#REF!</definedName>
    <definedName name="rangeTS" localSheetId="5">#REF!</definedName>
    <definedName name="rangeTS">#REF!</definedName>
    <definedName name="REESTR_FILTERED" localSheetId="2">[1]REESTR_FILTERED!#REF!</definedName>
    <definedName name="REESTR_FILTERED" localSheetId="4">[1]REESTR_FILTERED!#REF!</definedName>
    <definedName name="REESTR_FILTERED" localSheetId="3">[1]REESTR_FILTERED!#REF!</definedName>
    <definedName name="REESTR_FILTERED" localSheetId="5">[1]REESTR_FILTERED!#REF!</definedName>
    <definedName name="REESTR_FILTERED" localSheetId="6">[1]REESTR_FILTERED!#REF!</definedName>
    <definedName name="REESTR_FILTERED">[1]REESTR_FILTERED!#REF!</definedName>
    <definedName name="reg_fst" localSheetId="2">#REF!</definedName>
    <definedName name="reg_fst" localSheetId="4">#REF!</definedName>
    <definedName name="reg_fst" localSheetId="3">#REF!</definedName>
    <definedName name="reg_fst" localSheetId="5">#REF!</definedName>
    <definedName name="reg_fst">#REF!</definedName>
    <definedName name="SAPBEXrevision" hidden="1">1</definedName>
    <definedName name="SAPBEXsysID" hidden="1">"BW2"</definedName>
    <definedName name="SAPBEXwbID" hidden="1">"479GSPMTNK9HM4ZSIVE5K2SH6"</definedName>
    <definedName name="SCOPE_16_PRT" localSheetId="2">P1_SCOPE_16_PRT,P2_SCOPE_16_PRT</definedName>
    <definedName name="SCOPE_16_PRT" localSheetId="4">P1_SCOPE_16_PRT,P2_SCOPE_16_PRT</definedName>
    <definedName name="SCOPE_16_PRT" localSheetId="3">P1_SCOPE_16_PRT,P2_SCOPE_16_PRT</definedName>
    <definedName name="SCOPE_16_PRT" localSheetId="5">P1_SCOPE_16_PRT,P2_SCOPE_16_PRT</definedName>
    <definedName name="SCOPE_16_PRT" localSheetId="6">P1_SCOPE_16_PRT,P2_SCOPE_16_PRT</definedName>
    <definedName name="SCOPE_16_PRT">P1_SCOPE_16_PRT,P2_SCOPE_16_PRT</definedName>
    <definedName name="Scope_17_PRT" localSheetId="2">P1_SCOPE_16_PRT,P2_SCOPE_16_PRT</definedName>
    <definedName name="Scope_17_PRT" localSheetId="4">P1_SCOPE_16_PRT,P2_SCOPE_16_PRT</definedName>
    <definedName name="Scope_17_PRT" localSheetId="3">P1_SCOPE_16_PRT,P2_SCOPE_16_PRT</definedName>
    <definedName name="Scope_17_PRT" localSheetId="5">P1_SCOPE_16_PRT,P2_SCOPE_16_PRT</definedName>
    <definedName name="Scope_17_PRT" localSheetId="6">P1_SCOPE_16_PRT,P2_SCOPE_16_PRT</definedName>
    <definedName name="Scope_17_PRT">P1_SCOPE_16_PRT,P2_SCOPE_16_PRT</definedName>
    <definedName name="SCOPE_PER_PRT" localSheetId="2">P5_SCOPE_PER_PRT,P6_SCOPE_PER_PRT,P7_SCOPE_PER_PRT,P8_SCOPE_PER_PRT</definedName>
    <definedName name="SCOPE_PER_PRT" localSheetId="4">P5_SCOPE_PER_PRT,P6_SCOPE_PER_PRT,P7_SCOPE_PER_PRT,P8_SCOPE_PER_PRT</definedName>
    <definedName name="SCOPE_PER_PRT" localSheetId="3">P5_SCOPE_PER_PRT,P6_SCOPE_PER_PRT,P7_SCOPE_PER_PRT,P8_SCOPE_PER_PRT</definedName>
    <definedName name="SCOPE_PER_PRT" localSheetId="5">P5_SCOPE_PER_PRT,P6_SCOPE_PER_PRT,P7_SCOPE_PER_PRT,P8_SCOPE_PER_PRT</definedName>
    <definedName name="SCOPE_PER_PRT" localSheetId="6">P5_SCOPE_PER_PRT,P6_SCOPE_PER_PRT,P7_SCOPE_PER_PRT,P8_SCOPE_PER_PRT</definedName>
    <definedName name="SCOPE_PER_PRT">P5_SCOPE_PER_PRT,P6_SCOPE_PER_PRT,P7_SCOPE_PER_PRT,P8_SCOPE_PER_PRT</definedName>
    <definedName name="SCOPE_SV_PRT" localSheetId="2">P1_SCOPE_SV_PRT,P2_SCOPE_SV_PRT,P3_SCOPE_SV_PRT</definedName>
    <definedName name="SCOPE_SV_PRT" localSheetId="4">P1_SCOPE_SV_PRT,P2_SCOPE_SV_PRT,P3_SCOPE_SV_PRT</definedName>
    <definedName name="SCOPE_SV_PRT" localSheetId="3">P1_SCOPE_SV_PRT,P2_SCOPE_SV_PRT,P3_SCOPE_SV_PRT</definedName>
    <definedName name="SCOPE_SV_PRT" localSheetId="5">P1_SCOPE_SV_PRT,P2_SCOPE_SV_PRT,P3_SCOPE_SV_PRT</definedName>
    <definedName name="SCOPE_SV_PRT" localSheetId="6">P1_SCOPE_SV_PRT,P2_SCOPE_SV_PRT,P3_SCOPE_SV_PRT</definedName>
    <definedName name="SCOPE_SV_PRT">P1_SCOPE_SV_PRT,P2_SCOPE_SV_PRT,P3_SCOPE_SV_PRT</definedName>
    <definedName name="Sphere_EE_1" localSheetId="2">#REF!</definedName>
    <definedName name="Sphere_EE_1" localSheetId="4">#REF!</definedName>
    <definedName name="Sphere_EE_1" localSheetId="3">#REF!</definedName>
    <definedName name="Sphere_EE_1" localSheetId="5">#REF!</definedName>
    <definedName name="Sphere_EE_1">#REF!</definedName>
    <definedName name="Sphere_EE_1_1" localSheetId="2">#REF!</definedName>
    <definedName name="Sphere_EE_1_1" localSheetId="4">#REF!</definedName>
    <definedName name="Sphere_EE_1_1" localSheetId="3">#REF!</definedName>
    <definedName name="Sphere_EE_1_1" localSheetId="5">#REF!</definedName>
    <definedName name="Sphere_EE_1_1">#REF!</definedName>
    <definedName name="Sphere_EE_2" localSheetId="2">#REF!</definedName>
    <definedName name="Sphere_EE_2" localSheetId="4">#REF!</definedName>
    <definedName name="Sphere_EE_2" localSheetId="3">#REF!</definedName>
    <definedName name="Sphere_EE_2" localSheetId="5">#REF!</definedName>
    <definedName name="Sphere_EE_2">#REF!</definedName>
    <definedName name="Sphere_EE_3" localSheetId="2">#REF!</definedName>
    <definedName name="Sphere_EE_3" localSheetId="4">#REF!</definedName>
    <definedName name="Sphere_EE_3" localSheetId="3">#REF!</definedName>
    <definedName name="Sphere_EE_3" localSheetId="5">#REF!</definedName>
    <definedName name="Sphere_EE_3">#REF!</definedName>
    <definedName name="Sphere_EE_4" localSheetId="2">#REF!</definedName>
    <definedName name="Sphere_EE_4" localSheetId="4">#REF!</definedName>
    <definedName name="Sphere_EE_4" localSheetId="3">#REF!</definedName>
    <definedName name="Sphere_EE_4" localSheetId="5">#REF!</definedName>
    <definedName name="Sphere_EE_4">#REF!</definedName>
    <definedName name="Sphere_EE_5" localSheetId="2">#REF!</definedName>
    <definedName name="Sphere_EE_5" localSheetId="4">#REF!</definedName>
    <definedName name="Sphere_EE_5" localSheetId="3">#REF!</definedName>
    <definedName name="Sphere_EE_5" localSheetId="5">#REF!</definedName>
    <definedName name="Sphere_EE_5">#REF!</definedName>
    <definedName name="Sphere_GVS" localSheetId="2">#REF!</definedName>
    <definedName name="Sphere_GVS" localSheetId="4">#REF!</definedName>
    <definedName name="Sphere_GVS" localSheetId="3">#REF!</definedName>
    <definedName name="Sphere_GVS" localSheetId="5">#REF!</definedName>
    <definedName name="Sphere_GVS">#REF!</definedName>
    <definedName name="Sphere_HVS" localSheetId="2">#REF!</definedName>
    <definedName name="Sphere_HVS" localSheetId="4">#REF!</definedName>
    <definedName name="Sphere_HVS" localSheetId="3">#REF!</definedName>
    <definedName name="Sphere_HVS" localSheetId="5">#REF!</definedName>
    <definedName name="Sphere_HVS">#REF!</definedName>
    <definedName name="Sphere_TS" localSheetId="2">#REF!</definedName>
    <definedName name="Sphere_TS" localSheetId="4">#REF!</definedName>
    <definedName name="Sphere_TS" localSheetId="3">#REF!</definedName>
    <definedName name="Sphere_TS" localSheetId="5">#REF!</definedName>
    <definedName name="Sphere_TS">#REF!</definedName>
    <definedName name="Sphere_VO" localSheetId="2">#REF!</definedName>
    <definedName name="Sphere_VO" localSheetId="4">#REF!</definedName>
    <definedName name="Sphere_VO" localSheetId="3">#REF!</definedName>
    <definedName name="Sphere_VO" localSheetId="5">#REF!</definedName>
    <definedName name="Sphere_VO">#REF!</definedName>
    <definedName name="T2.1_Protect" localSheetId="2">P4_T2.1_Protect,P5_T2.1_Protect,P6_T2.1_Protect,P7_T2.1_Protect</definedName>
    <definedName name="T2.1_Protect" localSheetId="4">P4_T2.1_Protect,P5_T2.1_Protect,P6_T2.1_Protect,P7_T2.1_Protect</definedName>
    <definedName name="T2.1_Protect" localSheetId="3">P4_T2.1_Protect,P5_T2.1_Protect,P6_T2.1_Protect,P7_T2.1_Protect</definedName>
    <definedName name="T2.1_Protect" localSheetId="5">P4_T2.1_Protect,P5_T2.1_Protect,P6_T2.1_Protect,P7_T2.1_Protect</definedName>
    <definedName name="T2.1_Protect" localSheetId="6">P4_T2.1_Protect,P5_T2.1_Protect,P6_T2.1_Protect,P7_T2.1_Protect</definedName>
    <definedName name="T2.1_Protect">P4_T2.1_Protect,P5_T2.1_Protect,P6_T2.1_Protect,P7_T2.1_Protect</definedName>
    <definedName name="T2_1_Protect" localSheetId="2">P4_T2_1_Protect,P5_T2_1_Protect,P6_T2_1_Protect,P7_T2_1_Protect</definedName>
    <definedName name="T2_1_Protect" localSheetId="4">P4_T2_1_Protect,P5_T2_1_Protect,P6_T2_1_Protect,P7_T2_1_Protect</definedName>
    <definedName name="T2_1_Protect" localSheetId="3">P4_T2_1_Protect,P5_T2_1_Protect,P6_T2_1_Protect,P7_T2_1_Protect</definedName>
    <definedName name="T2_1_Protect" localSheetId="5">P4_T2_1_Protect,P5_T2_1_Protect,P6_T2_1_Protect,P7_T2_1_Protect</definedName>
    <definedName name="T2_1_Protect" localSheetId="6">P4_T2_1_Protect,P5_T2_1_Protect,P6_T2_1_Protect,P7_T2_1_Protect</definedName>
    <definedName name="T2_1_Protect">P4_T2_1_Protect,P5_T2_1_Protect,P6_T2_1_Protect,P7_T2_1_Protect</definedName>
    <definedName name="T2_2_Protect" localSheetId="2">P4_T2_2_Protect,P5_T2_2_Protect,P6_T2_2_Protect,P7_T2_2_Protect</definedName>
    <definedName name="T2_2_Protect" localSheetId="4">P4_T2_2_Protect,P5_T2_2_Protect,P6_T2_2_Protect,P7_T2_2_Protect</definedName>
    <definedName name="T2_2_Protect" localSheetId="3">P4_T2_2_Protect,P5_T2_2_Protect,P6_T2_2_Protect,P7_T2_2_Protect</definedName>
    <definedName name="T2_2_Protect" localSheetId="5">P4_T2_2_Protect,P5_T2_2_Protect,P6_T2_2_Protect,P7_T2_2_Protect</definedName>
    <definedName name="T2_2_Protect" localSheetId="6">P4_T2_2_Protect,P5_T2_2_Protect,P6_T2_2_Protect,P7_T2_2_Protect</definedName>
    <definedName name="T2_2_Protect">P4_T2_2_Protect,P5_T2_2_Protect,P6_T2_2_Protect,P7_T2_2_Protect</definedName>
    <definedName name="T2_DiapProt" localSheetId="2">P1_T2_DiapProt,P2_T2_DiapProt</definedName>
    <definedName name="T2_DiapProt" localSheetId="4">P1_T2_DiapProt,P2_T2_DiapProt</definedName>
    <definedName name="T2_DiapProt" localSheetId="3">P1_T2_DiapProt,P2_T2_DiapProt</definedName>
    <definedName name="T2_DiapProt" localSheetId="5">P1_T2_DiapProt,P2_T2_DiapProt</definedName>
    <definedName name="T2_DiapProt" localSheetId="6">P1_T2_DiapProt,P2_T2_DiapProt</definedName>
    <definedName name="T2_DiapProt">P1_T2_DiapProt,P2_T2_DiapProt</definedName>
    <definedName name="T2_Protect" localSheetId="2">P4_T2_Protect,P5_T2_Protect,P6_T2_Protect</definedName>
    <definedName name="T2_Protect" localSheetId="4">P4_T2_Protect,P5_T2_Protect,P6_T2_Protect</definedName>
    <definedName name="T2_Protect" localSheetId="3">P4_T2_Protect,P5_T2_Protect,P6_T2_Protect</definedName>
    <definedName name="T2_Protect" localSheetId="5">P4_T2_Protect,P5_T2_Protect,P6_T2_Protect</definedName>
    <definedName name="T2_Protect" localSheetId="6">P4_T2_Protect,P5_T2_Protect,P6_T2_Protect</definedName>
    <definedName name="T2_Protect">P4_T2_Protect,P5_T2_Protect,P6_T2_Protect</definedName>
    <definedName name="T6_Protect" localSheetId="2">P1_T6_Protect,P2_T6_Protect</definedName>
    <definedName name="T6_Protect" localSheetId="4">P1_T6_Protect,P2_T6_Protect</definedName>
    <definedName name="T6_Protect" localSheetId="3">P1_T6_Protect,P2_T6_Protect</definedName>
    <definedName name="T6_Protect" localSheetId="5">P1_T6_Protect,P2_T6_Protect</definedName>
    <definedName name="T6_Protect" localSheetId="6">P1_T6_Protect,P2_T6_Protect</definedName>
    <definedName name="T6_Protect">P1_T6_Protect,P2_T6_Protect</definedName>
    <definedName name="tel" localSheetId="2">#REF!</definedName>
    <definedName name="tel" localSheetId="4">#REF!</definedName>
    <definedName name="tel" localSheetId="3">#REF!</definedName>
    <definedName name="tel" localSheetId="5">#REF!</definedName>
    <definedName name="tel">#REF!</definedName>
    <definedName name="ts_list" localSheetId="6">[1]TEHSHEET!$Q$2:$Q$6</definedName>
    <definedName name="ts_list">[1]TEHSHEET!$Q$2:$Q$6</definedName>
    <definedName name="type_sys_gvs" localSheetId="2">#REF!</definedName>
    <definedName name="type_sys_gvs" localSheetId="4">#REF!</definedName>
    <definedName name="type_sys_gvs" localSheetId="3">#REF!</definedName>
    <definedName name="type_sys_gvs" localSheetId="5">#REF!</definedName>
    <definedName name="type_sys_gvs">#REF!</definedName>
    <definedName name="type_sys_gvs_net" localSheetId="2">#REF!</definedName>
    <definedName name="type_sys_gvs_net" localSheetId="4">#REF!</definedName>
    <definedName name="type_sys_gvs_net" localSheetId="3">#REF!</definedName>
    <definedName name="type_sys_gvs_net" localSheetId="5">#REF!</definedName>
    <definedName name="type_sys_gvs_net">#REF!</definedName>
    <definedName name="url" localSheetId="2">#REF!</definedName>
    <definedName name="url" localSheetId="4">#REF!</definedName>
    <definedName name="url" localSheetId="3">#REF!</definedName>
    <definedName name="url" localSheetId="5">#REF!</definedName>
    <definedName name="url">#REF!</definedName>
    <definedName name="usn" localSheetId="2">#REF!</definedName>
    <definedName name="usn" localSheetId="4">#REF!</definedName>
    <definedName name="usn" localSheetId="3">#REF!</definedName>
    <definedName name="usn" localSheetId="5">#REF!</definedName>
    <definedName name="usn">#REF!</definedName>
    <definedName name="utbo" localSheetId="2">#REF!</definedName>
    <definedName name="utbo" localSheetId="4">#REF!</definedName>
    <definedName name="utbo" localSheetId="3">#REF!</definedName>
    <definedName name="utbo" localSheetId="5">#REF!</definedName>
    <definedName name="utbo">#REF!</definedName>
    <definedName name="vdet_gvs_list_with_no" localSheetId="6">[1]TEHSHEET!$J$2:$J$4</definedName>
    <definedName name="vdet_gvs_list_with_no">[1]TEHSHEET!$J$2:$J$4</definedName>
    <definedName name="vdet_tbo_list_with_no" localSheetId="6">[1]TEHSHEET!$L$2:$L$6</definedName>
    <definedName name="vdet_tbo_list_with_no">[1]TEHSHEET!$L$2:$L$6</definedName>
    <definedName name="vdet_vo_list_with_no" localSheetId="6">[1]TEHSHEET!$H$2:$H$6</definedName>
    <definedName name="vdet_vo_list_with_no">[1]TEHSHEET!$H$2:$H$6</definedName>
    <definedName name="vdet_vs_list_with_no" localSheetId="6">[1]TEHSHEET!$M$2:$M$5</definedName>
    <definedName name="vdet_vs_list_with_no">[1]TEHSHEET!$M$2:$M$5</definedName>
    <definedName name="version" localSheetId="6">[1]Инструкция!$B$3</definedName>
    <definedName name="version">[1]Инструкция!$B$3</definedName>
    <definedName name="yes_no" localSheetId="6">[1]TEHSHEET!$F$2:$F$3</definedName>
    <definedName name="yes_no">[1]TEHSHEET!$F$2:$F$3</definedName>
    <definedName name="й" localSheetId="2">P1_SCOPE_16_PRT,P2_SCOPE_16_PRT</definedName>
    <definedName name="й" localSheetId="4">P1_SCOPE_16_PRT,P2_SCOPE_16_PRT</definedName>
    <definedName name="й" localSheetId="3">P1_SCOPE_16_PRT,P2_SCOPE_16_PRT</definedName>
    <definedName name="й" localSheetId="5">P1_SCOPE_16_PRT,P2_SCOPE_16_PRT</definedName>
    <definedName name="й" localSheetId="6">P1_SCOPE_16_PRT,P2_SCOPE_16_PRT</definedName>
    <definedName name="й">P1_SCOPE_16_PRT,P2_SCOPE_16_PRT</definedName>
    <definedName name="мрпоп" localSheetId="2">P1_SCOPE_16_PRT,P2_SCOPE_16_PRT</definedName>
    <definedName name="мрпоп" localSheetId="4">P1_SCOPE_16_PRT,P2_SCOPE_16_PRT</definedName>
    <definedName name="мрпоп" localSheetId="3">P1_SCOPE_16_PRT,P2_SCOPE_16_PRT</definedName>
    <definedName name="мрпоп" localSheetId="5">P1_SCOPE_16_PRT,P2_SCOPE_16_PRT</definedName>
    <definedName name="мрпоп" localSheetId="6">P1_SCOPE_16_PRT,P2_SCOPE_16_PRT</definedName>
    <definedName name="мрпоп">P1_SCOPE_16_PRT,P2_SCOPE_16_PRT</definedName>
    <definedName name="р" localSheetId="2">P5_SCOPE_PER_PRT,P6_SCOPE_PER_PRT,P7_SCOPE_PER_PRT,P8_SCOPE_PER_PRT</definedName>
    <definedName name="р" localSheetId="4">P5_SCOPE_PER_PRT,P6_SCOPE_PER_PRT,P7_SCOPE_PER_PRT,P8_SCOPE_PER_PRT</definedName>
    <definedName name="р" localSheetId="3">P5_SCOPE_PER_PRT,P6_SCOPE_PER_PRT,P7_SCOPE_PER_PRT,P8_SCOPE_PER_PRT</definedName>
    <definedName name="р" localSheetId="5">P5_SCOPE_PER_PRT,P6_SCOPE_PER_PRT,P7_SCOPE_PER_PRT,P8_SCOPE_PER_PRT</definedName>
    <definedName name="р" localSheetId="6">P5_SCOPE_PER_PRT,P6_SCOPE_PER_PRT,P7_SCOPE_PER_PRT,P8_SCOPE_PER_PRT</definedName>
    <definedName name="р">P5_SCOPE_PER_PRT,P6_SCOPE_PER_PRT,P7_SCOPE_PER_PRT,P8_SCOPE_PER_PRT</definedName>
  </definedNames>
  <calcPr calcId="145621"/>
</workbook>
</file>

<file path=xl/calcChain.xml><?xml version="1.0" encoding="utf-8"?>
<calcChain xmlns="http://schemas.openxmlformats.org/spreadsheetml/2006/main">
  <c r="Q15" i="24" l="1"/>
  <c r="Q12" i="24" l="1"/>
  <c r="W42" i="24" l="1"/>
  <c r="Q16" i="24" l="1"/>
  <c r="G43" i="45"/>
  <c r="G27" i="45"/>
  <c r="G28" i="45"/>
  <c r="G29" i="45"/>
  <c r="O28" i="24"/>
  <c r="O29" i="24"/>
  <c r="O27" i="24" s="1"/>
  <c r="O30" i="24"/>
  <c r="P12" i="24"/>
  <c r="P43" i="24" s="1"/>
  <c r="Q43" i="24"/>
  <c r="O43" i="24" l="1"/>
  <c r="I12" i="45"/>
  <c r="H12" i="45"/>
  <c r="H16" i="45"/>
  <c r="I16" i="45"/>
  <c r="G16" i="45"/>
  <c r="G17" i="45"/>
  <c r="O16" i="24"/>
  <c r="O17" i="24"/>
  <c r="K8" i="39" l="1"/>
  <c r="K22" i="25"/>
  <c r="G63" i="25" l="1"/>
  <c r="G62" i="25"/>
  <c r="G57" i="25"/>
  <c r="H69" i="25" l="1"/>
  <c r="H68" i="25"/>
  <c r="I63" i="25" l="1"/>
  <c r="I62" i="25"/>
  <c r="I57" i="25"/>
  <c r="H63" i="25"/>
  <c r="H62" i="25"/>
  <c r="H57" i="25"/>
  <c r="I56" i="25"/>
  <c r="H56" i="25"/>
  <c r="E43" i="39" l="1"/>
  <c r="F43" i="39"/>
  <c r="G43" i="39"/>
  <c r="H43" i="39"/>
  <c r="I43" i="39"/>
  <c r="J43" i="39"/>
  <c r="K43" i="39"/>
  <c r="L43" i="39"/>
  <c r="M43" i="39"/>
  <c r="N43" i="39"/>
  <c r="O43" i="39"/>
  <c r="D43" i="39"/>
  <c r="E45" i="25"/>
  <c r="F45" i="25"/>
  <c r="G45" i="25"/>
  <c r="H45" i="25"/>
  <c r="I45" i="25"/>
  <c r="J45" i="25"/>
  <c r="K45" i="25"/>
  <c r="L45" i="25"/>
  <c r="M45" i="25"/>
  <c r="N45" i="25"/>
  <c r="O45" i="25"/>
  <c r="D45" i="25"/>
  <c r="E27" i="39" l="1"/>
  <c r="F27" i="39" s="1"/>
  <c r="G27" i="39" s="1"/>
  <c r="H27" i="39" s="1"/>
  <c r="I27" i="39" s="1"/>
  <c r="E29" i="25"/>
  <c r="F29" i="25" s="1"/>
  <c r="G29" i="25" s="1"/>
  <c r="H29" i="25" s="1"/>
  <c r="I29" i="25" s="1"/>
  <c r="M7" i="45"/>
  <c r="M6" i="45"/>
  <c r="U7" i="24"/>
  <c r="U6" i="24"/>
  <c r="K43" i="45" l="1"/>
  <c r="S43" i="24"/>
  <c r="F30" i="24" l="1"/>
  <c r="F46" i="24"/>
  <c r="F47" i="24" l="1"/>
  <c r="F27" i="24"/>
  <c r="F12" i="24"/>
  <c r="J42" i="24" l="1"/>
  <c r="J43" i="24"/>
  <c r="J44" i="24"/>
  <c r="P6" i="53" l="1"/>
  <c r="P5" i="53"/>
  <c r="J21" i="24" l="1"/>
  <c r="J23" i="24"/>
  <c r="J26" i="24"/>
  <c r="J34" i="24"/>
  <c r="J35" i="24"/>
  <c r="J36" i="24"/>
  <c r="J37" i="24"/>
  <c r="J38" i="24"/>
  <c r="J39" i="24"/>
  <c r="J40" i="24"/>
  <c r="J41" i="24"/>
  <c r="K7" i="45" l="1"/>
  <c r="K6" i="45"/>
  <c r="S7" i="24"/>
  <c r="S6" i="24"/>
  <c r="F12" i="45"/>
  <c r="E12" i="45"/>
  <c r="D43" i="45"/>
  <c r="E16" i="45"/>
  <c r="M16" i="24"/>
  <c r="N12" i="24"/>
  <c r="L43" i="24"/>
  <c r="D27" i="45" l="1"/>
  <c r="M12" i="24"/>
  <c r="L27" i="24"/>
  <c r="S19" i="24" l="1"/>
  <c r="U19" i="24"/>
  <c r="H17" i="25" l="1"/>
  <c r="J25" i="24"/>
  <c r="J24" i="24"/>
  <c r="J20" i="24"/>
  <c r="J18" i="24"/>
  <c r="J33" i="24"/>
  <c r="J32" i="24"/>
  <c r="J31" i="24"/>
  <c r="J28" i="24"/>
  <c r="J22" i="24"/>
  <c r="J19" i="24"/>
  <c r="J17" i="24"/>
  <c r="J16" i="24"/>
  <c r="J15" i="24"/>
  <c r="J11" i="24"/>
  <c r="J10" i="24"/>
  <c r="J8" i="24"/>
  <c r="J7" i="24"/>
  <c r="J6" i="24"/>
  <c r="J14" i="24" l="1"/>
  <c r="J13" i="24"/>
  <c r="J9" i="24"/>
  <c r="J29" i="24"/>
  <c r="N5" i="53" l="1"/>
  <c r="O5" i="53" s="1"/>
  <c r="N6" i="53"/>
  <c r="O6" i="53" s="1"/>
  <c r="I10" i="25" l="1"/>
  <c r="I11" i="25"/>
  <c r="J27" i="24" l="1"/>
  <c r="J30" i="24"/>
  <c r="J12" i="24"/>
</calcChain>
</file>

<file path=xl/sharedStrings.xml><?xml version="1.0" encoding="utf-8"?>
<sst xmlns="http://schemas.openxmlformats.org/spreadsheetml/2006/main" count="1000" uniqueCount="341">
  <si>
    <t>руб/тыс.кВтч</t>
  </si>
  <si>
    <t>руб/МВт мес</t>
  </si>
  <si>
    <t>Цена на генерирующую мощность</t>
  </si>
  <si>
    <t>Аргаяшская ТЭЦ без ДПМ/НВ</t>
  </si>
  <si>
    <t>Общая информация о регулируемой организации</t>
  </si>
  <si>
    <t>№ п/п</t>
  </si>
  <si>
    <t>Наименование</t>
  </si>
  <si>
    <t>Сведения</t>
  </si>
  <si>
    <t>1</t>
  </si>
  <si>
    <t>Основные сведения</t>
  </si>
  <si>
    <t>1.1</t>
  </si>
  <si>
    <t>Краткое наименование организации</t>
  </si>
  <si>
    <t>1.2</t>
  </si>
  <si>
    <t>Фирменное наименование юридического лица (согласно уставу регулируемой организации) *</t>
  </si>
  <si>
    <t>1.3</t>
  </si>
  <si>
    <t>1.4</t>
  </si>
  <si>
    <t>ИНН</t>
  </si>
  <si>
    <t>1.5</t>
  </si>
  <si>
    <t>КПП</t>
  </si>
  <si>
    <t>1.6</t>
  </si>
  <si>
    <t>1.7</t>
  </si>
  <si>
    <t>2</t>
  </si>
  <si>
    <t>Контактные данные</t>
  </si>
  <si>
    <t>2.1</t>
  </si>
  <si>
    <t>Юридический адрес</t>
  </si>
  <si>
    <t>2.2</t>
  </si>
  <si>
    <t>Почтовый адрес регулируемой организации *</t>
  </si>
  <si>
    <t>2.3</t>
  </si>
  <si>
    <t>Фактический адрес</t>
  </si>
  <si>
    <t>2.4</t>
  </si>
  <si>
    <t>2.5</t>
  </si>
  <si>
    <t>Фамилия, имя и отчество  руководителя  регулируемой организации *</t>
  </si>
  <si>
    <t>Контактные телефоны (через запятую) *</t>
  </si>
  <si>
    <t>Номер факсимильного аппарата</t>
  </si>
  <si>
    <t>Официальный сайт регулируемой  организации  в  сети "Интернет" (при наличии) *</t>
  </si>
  <si>
    <t>Адрес электронной почты регулируемой организации</t>
  </si>
  <si>
    <t>Наименование показателей</t>
  </si>
  <si>
    <t>Единица измерения</t>
  </si>
  <si>
    <t>Необходимая валовая выручка - всего</t>
  </si>
  <si>
    <t>Реквизиты решения по удельному расходу условного топлива на отпуск тепловой и электрической энергии</t>
  </si>
  <si>
    <t>Показатели численности персонала и фонда оплаты труда по регулируемым видам деятельности</t>
  </si>
  <si>
    <t>реквизиты отраслевого тарифного согласшения (дата утверждения, срок действия)</t>
  </si>
  <si>
    <t>Расходы на производство  - всего:</t>
  </si>
  <si>
    <t>Реквизиты инвестиционной программы (кем утверждена, дата утверждения, номер приказа или решения, электронный адрес размещения)</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</si>
  <si>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</si>
  <si>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</si>
  <si>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</si>
  <si>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Топливо всего, в т.ч.:</t>
  </si>
  <si>
    <t>Амортизация</t>
  </si>
  <si>
    <t>Среднесписочная численность персонала</t>
  </si>
  <si>
    <t>Среднемесячная оплата труда на 1 работника</t>
  </si>
  <si>
    <t>тыс. руб на человека</t>
  </si>
  <si>
    <t>относимые на электрическую энергию</t>
  </si>
  <si>
    <t>относимые на электрическую мощность</t>
  </si>
  <si>
    <t>относимые на тепловую энергию, отпускаемую с коллекторов источников</t>
  </si>
  <si>
    <t>от производства тепловой энергии</t>
  </si>
  <si>
    <t>Необходимые расходы из прибыли - всего:</t>
  </si>
  <si>
    <t>Капитальные вложения производственного характера из прибыли (с учетом налога на прибыль)</t>
  </si>
  <si>
    <t>процент</t>
  </si>
  <si>
    <t>Основные показатели деятельности генерирующих объектов</t>
  </si>
  <si>
    <t>Цена на электрическую энергию</t>
  </si>
  <si>
    <t>1-е полугодие</t>
  </si>
  <si>
    <t>2-е полугодие</t>
  </si>
  <si>
    <t>#'Информация об организации'!A1</t>
  </si>
  <si>
    <t>Челябинская ТЭЦ-2</t>
  </si>
  <si>
    <t>Тюменская ТЭЦ-2</t>
  </si>
  <si>
    <t>Тобольская ТЭЦ без ДПМ/НВ</t>
  </si>
  <si>
    <t>Тюменская ТЭЦ-1 без ДПМ/НВ</t>
  </si>
  <si>
    <t>Челябинская ТЭЦ-1 (ТГ-10, ТГ-11) НВ</t>
  </si>
  <si>
    <t>Челябинская ТЭЦ-3 без ДПМ/НВ</t>
  </si>
  <si>
    <t>Аргаяшская ТЭЦ (ТГ 4)</t>
  </si>
  <si>
    <t>Челябинская ГРЭС без ДПМ/НВ</t>
  </si>
  <si>
    <t>Челябинская ТЭЦ-1 без ДПМ/НВ</t>
  </si>
  <si>
    <t>АТЭЦ</t>
  </si>
  <si>
    <t>АТЭЦ (ТГ-4) ДПМ</t>
  </si>
  <si>
    <t>ЧГРЭС без ДПМ</t>
  </si>
  <si>
    <t>ЧГРЭС БЛ-1 ДПМ</t>
  </si>
  <si>
    <t>ЧГРЭС БЛ-3 НВ</t>
  </si>
  <si>
    <t>НГРЭС БЛ-1 ДПМ</t>
  </si>
  <si>
    <t>НГРЭС БЛ-2 ДПМ</t>
  </si>
  <si>
    <t>ТобТЭЦ (ТГ-3, ТГ-5) ДПМ</t>
  </si>
  <si>
    <t>ТобТЭЦ без ДПМ</t>
  </si>
  <si>
    <t>ТТЭЦ-1 без ДПМ</t>
  </si>
  <si>
    <t>ТТЭЦ-1 БЛ-2 ДПМ</t>
  </si>
  <si>
    <t>ТТЭЦ-2</t>
  </si>
  <si>
    <t>ЧТЭЦ-1 без ДПМ</t>
  </si>
  <si>
    <t>ЧТЭЦ-1 (ТГ-10, ТГ-11) НВ</t>
  </si>
  <si>
    <t>ЧТЭЦ-2</t>
  </si>
  <si>
    <t>ЧТЭЦ-3 без ДПМ</t>
  </si>
  <si>
    <t>ЧТЭЦ-3 (БЛ-3) ДПМ</t>
  </si>
  <si>
    <t>с 01.01.2014</t>
  </si>
  <si>
    <t>с 01.07.2014</t>
  </si>
  <si>
    <t>х</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</si>
  <si>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</si>
  <si>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</si>
  <si>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Производство электроэнергии</t>
  </si>
  <si>
    <t>Полезный отпуск электроэнергии</t>
  </si>
  <si>
    <t>Отпуск теплоэнергии с коллекторов</t>
  </si>
  <si>
    <t>Отпуск теплоэнергии в сеть</t>
  </si>
  <si>
    <t>топливо на э/э</t>
  </si>
  <si>
    <t>Нормативный уд. расход усл.топлива на пр-во э/э</t>
  </si>
  <si>
    <t>топливо на т/э</t>
  </si>
  <si>
    <t>Нормативный уд. расход усл.топлива на пр-во т/э</t>
  </si>
  <si>
    <t>Объем перекрестного субсидирования всего, в том числе:</t>
  </si>
  <si>
    <t>МВт</t>
  </si>
  <si>
    <t>млн.кВтч</t>
  </si>
  <si>
    <t>тыс.Гкал</t>
  </si>
  <si>
    <t>г/кВтч</t>
  </si>
  <si>
    <t>кг/ Гкал</t>
  </si>
  <si>
    <t>чел.</t>
  </si>
  <si>
    <t>тыс. руб.</t>
  </si>
  <si>
    <t>-</t>
  </si>
  <si>
    <t>Наименование генерирующих объектов</t>
  </si>
  <si>
    <t>Челябинская ТЭЦ-1</t>
  </si>
  <si>
    <t>Аргаяшская ТЭЦ</t>
  </si>
  <si>
    <t>Челябинская ГРЭС</t>
  </si>
  <si>
    <t>Тюменская ТЭЦ-1</t>
  </si>
  <si>
    <t>Тобольская ТЭЦ</t>
  </si>
  <si>
    <t>Челябинская ТЭЦ-3</t>
  </si>
  <si>
    <t>ПРЕДЛОЖЕНИЕ</t>
  </si>
  <si>
    <t>(В соответствии с Приложением к стандартам раскрытия информации субъектами оптового и розничного рынков электрической энергии,
 утв. Постановлением Правительства от 21 января 2004 г. № 24)</t>
  </si>
  <si>
    <t>Раздел 1. Информация об организации</t>
  </si>
  <si>
    <t>Приложение № 4
к предложению о размере цен (тарифов), долгосрочных параметров регулирования</t>
  </si>
  <si>
    <t>Раздел 2. Основные показатели деятельности генерирующих объектов</t>
  </si>
  <si>
    <t>от производства электрической энергии</t>
  </si>
  <si>
    <t>Приложение 1
 к предложению о размере
 цен (тарифов), долгосрочных 
параметров регулирования</t>
  </si>
  <si>
    <t>7.1</t>
  </si>
  <si>
    <t>7.2</t>
  </si>
  <si>
    <t>7.3</t>
  </si>
  <si>
    <t>8.1</t>
  </si>
  <si>
    <t>8.2</t>
  </si>
  <si>
    <t>10.1</t>
  </si>
  <si>
    <t>10.2</t>
  </si>
  <si>
    <t>10.3</t>
  </si>
  <si>
    <t>11.1</t>
  </si>
  <si>
    <t>11.2</t>
  </si>
  <si>
    <t>11.3</t>
  </si>
  <si>
    <t>12.1</t>
  </si>
  <si>
    <t>13.1</t>
  </si>
  <si>
    <t>13.2</t>
  </si>
  <si>
    <t>13.3</t>
  </si>
  <si>
    <t>14.1</t>
  </si>
  <si>
    <t>14.2</t>
  </si>
  <si>
    <t>14.3</t>
  </si>
  <si>
    <t>12.2</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</si>
  <si>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</si>
  <si>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</si>
  <si>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в том числе топливная составляющая</t>
  </si>
  <si>
    <t>Приказ Минэнерго России от 17 октября 2013 г. № 722</t>
  </si>
  <si>
    <t>СД</t>
  </si>
  <si>
    <t>ВР</t>
  </si>
  <si>
    <t>РД</t>
  </si>
  <si>
    <t xml:space="preserve">Информация об организации  </t>
  </si>
  <si>
    <t>Цены (тарифы) по регулируемым видам деятельности организации</t>
  </si>
  <si>
    <t>Предложение о размере цен (тарифов), долгосрочных параметров регулирования на расчетный период регулирования</t>
  </si>
  <si>
    <t>ИНФОРМАЦИЯ О ТАРИФАХ НА ПОСТАВКУ ЭЛЕКТРИЧЕСКОЙ ЭНЕРГИИ:</t>
  </si>
  <si>
    <t>Утверждено на 2014 год</t>
  </si>
  <si>
    <t>Цены на мощность для генерирующих объектов, в отношении которых были указаны наиболее высокие цены в ценовых заявках на конкурентный отбор мощности на 2014 г., утвержденные Приказом ФСТ РФ от 30 октября 2013 г. № 1339-э.</t>
  </si>
  <si>
    <t>Цена на мощность, руб/МВт в месяц (без НДС) с 01.01.2014</t>
  </si>
  <si>
    <t>Цена на мощность, руб/МВт в месяц (без НДС) с 01.07.2014</t>
  </si>
  <si>
    <t>166 104,00</t>
  </si>
  <si>
    <t>137 841,60</t>
  </si>
  <si>
    <t>Цены на электрическую энергию и мощность, производимые с использованием генерирующих объектов, поставляющих мощность в вынужденном режиме на 2014 год, утвержденные приказом ФСТ РФ от 29 ноября 2013 г. № 1516-э.</t>
  </si>
  <si>
    <r>
      <t>Наименование генерирующих объектов</t>
    </r>
    <r>
      <rPr>
        <sz val="11"/>
        <color rgb="FF000000"/>
        <rFont val="Times New Roman"/>
        <family val="1"/>
        <charset val="204"/>
      </rPr>
      <t xml:space="preserve"> </t>
    </r>
  </si>
  <si>
    <t xml:space="preserve">Электроэнергия, руб./МВтч, с 01.01.2014 </t>
  </si>
  <si>
    <t xml:space="preserve">Электроэнергия, руб./МВтч, с 01.07.2014 </t>
  </si>
  <si>
    <t>Мощность, руб./МВт, с 01.01.2014</t>
  </si>
  <si>
    <t>Мощность, руб./МВт, с 01.07.2014</t>
  </si>
  <si>
    <t>1 106,88</t>
  </si>
  <si>
    <t>1 149,33</t>
  </si>
  <si>
    <t>250 382,99</t>
  </si>
  <si>
    <t>289 028,05</t>
  </si>
  <si>
    <t>1 150,36</t>
  </si>
  <si>
    <t>443 197,02</t>
  </si>
  <si>
    <t>444 795,24</t>
  </si>
  <si>
    <t>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на 2014 год, утвержденные Приказом ФСТ РФ от 19 декабря 2013 г. № 1676-э.</t>
  </si>
  <si>
    <t>Электроэнергия РД, руб/МВтч (без НДС)</t>
  </si>
  <si>
    <t xml:space="preserve">Электроэнергия РД, руб/МВтч (без НДС) </t>
  </si>
  <si>
    <t>Мощность РД, руб/МВт (без НДС)</t>
  </si>
  <si>
    <t xml:space="preserve">с 01.01.2014 </t>
  </si>
  <si>
    <t>687,84</t>
  </si>
  <si>
    <t>774,29</t>
  </si>
  <si>
    <t>151 021,35</t>
  </si>
  <si>
    <t>151 258,74</t>
  </si>
  <si>
    <t>Тюменская ТЭЦ-1 (ДПМ)</t>
  </si>
  <si>
    <t>630,40</t>
  </si>
  <si>
    <t>779,99</t>
  </si>
  <si>
    <t>792,69</t>
  </si>
  <si>
    <t>148 922,29</t>
  </si>
  <si>
    <t>149 156,38</t>
  </si>
  <si>
    <t>849,63</t>
  </si>
  <si>
    <t>862,42</t>
  </si>
  <si>
    <t>164 537,03</t>
  </si>
  <si>
    <t>164 796,07</t>
  </si>
  <si>
    <t>Тобольская ТЭЦ (ДМП)</t>
  </si>
  <si>
    <t>855,81</t>
  </si>
  <si>
    <t>Няганская ГРЭС Бл-1,ДПМ</t>
  </si>
  <si>
    <t>512,68</t>
  </si>
  <si>
    <t>Няганская ГРЭС Бл-2,ДПМ</t>
  </si>
  <si>
    <t>615,66</t>
  </si>
  <si>
    <t xml:space="preserve">Челябинская ТЭЦ-1 </t>
  </si>
  <si>
    <t>1 096,35</t>
  </si>
  <si>
    <t>582 688,16</t>
  </si>
  <si>
    <t>583 300,37</t>
  </si>
  <si>
    <t>944,14</t>
  </si>
  <si>
    <t>952,64</t>
  </si>
  <si>
    <t>253 971,71</t>
  </si>
  <si>
    <t>254 212,42</t>
  </si>
  <si>
    <t>769,10</t>
  </si>
  <si>
    <t>193 766,89</t>
  </si>
  <si>
    <t>194 004,39</t>
  </si>
  <si>
    <t>Челябинская ТЭЦ-3 (ДМП)</t>
  </si>
  <si>
    <t>712,01</t>
  </si>
  <si>
    <t>Предложение регулируемой организации на 2015 год</t>
  </si>
  <si>
    <t xml:space="preserve">Предложение ОАО «Фортум» на 2015 год о размере цен на электрическую энергию и мощность, производимые с использованием генерирующих объектов, поставляющих мощность в вынужденном режиме </t>
  </si>
  <si>
    <t>Станция/узел</t>
  </si>
  <si>
    <t>Тарифная ставка на ээ, руб/тыс.кВтч</t>
  </si>
  <si>
    <t>Тарифная ставка на гм, руб/МВт мес</t>
  </si>
  <si>
    <t xml:space="preserve">Предложение ОАО «Фортум» на 2015 год о размере цен на мощность для генерирующих объектов, в отношении которых были указаны наиболее высокие цены в ценовых заявках на конкурентный отбор мощности </t>
  </si>
  <si>
    <t>Заявленные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</si>
  <si>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Тарифная ставка на ЭЭ,</t>
  </si>
  <si>
    <t>Тарифная ставка на гм,</t>
  </si>
  <si>
    <t>руб./тыс.кВт*ч</t>
  </si>
  <si>
    <t>руб./мВт мес.</t>
  </si>
  <si>
    <t>КОМ</t>
  </si>
  <si>
    <t>Показатели, утвержденные на базовый период
(2015 год)</t>
  </si>
  <si>
    <t xml:space="preserve"> не утверждалась</t>
  </si>
  <si>
    <t>не утверждалась</t>
  </si>
  <si>
    <t>Предложения на расчетный период регулирования
(2016 год)</t>
  </si>
  <si>
    <t xml:space="preserve">Приказ Минэнерго России   от 18.09.2014 № 624 </t>
  </si>
  <si>
    <t>средний одноставочный тариф на тепловую энергию</t>
  </si>
  <si>
    <t>руб./Гкал</t>
  </si>
  <si>
    <t>одноставочный тариф на горячее водоснабжение</t>
  </si>
  <si>
    <t>тариф на отборный пар давлением:</t>
  </si>
  <si>
    <t>1,2 - 2,5 кг/см2</t>
  </si>
  <si>
    <t>2,5 - 7,0 кг/см2</t>
  </si>
  <si>
    <t>7,0 - 13,0 кг/см2</t>
  </si>
  <si>
    <t>&gt; 13 кг/см2</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</si>
  <si>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</si>
  <si>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</si>
  <si>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</si>
  <si>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</si>
  <si>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тариф на тепловую энергию</t>
  </si>
  <si>
    <t>средний тариф на теплоноситель, в т.ч.</t>
  </si>
  <si>
    <t>руб./куб. метра</t>
  </si>
  <si>
    <t>вода</t>
  </si>
  <si>
    <t>пар</t>
  </si>
  <si>
    <t>Предложения на расчетный период регулирования
2016 год</t>
  </si>
  <si>
    <t>Фактические показатели за год, предшествующий базовому периоду  
2014 год</t>
  </si>
  <si>
    <t xml:space="preserve">Показатели, утвержденные на базовый период 
2015 год </t>
  </si>
  <si>
    <t xml:space="preserve">ООО "Тобольская ТЭЦ" без ДПМ/НВ (цены  (тарифы на электрическую энергию и мощность, производимые с использованием генерирующих объектов, поставляющих мощность в вынужденном режиме) </t>
  </si>
  <si>
    <t>Общестов с ограниченной ответственностью "Тобольская ТЭЦ"</t>
  </si>
  <si>
    <t xml:space="preserve">ООО "Тобольская ТЭЦ" без ДПМ/НВ (цены  на мощность для генерирующих объектов, в отношении которых были указаны наиболее высокие цены в ценовых заявках на конкурентный отбор мощности ) </t>
  </si>
  <si>
    <t>Показатели, утвержденные на базовый период
Тобольская ТЭЦ ОАО "Фортум"
(2015 год)</t>
  </si>
  <si>
    <t>Предложения на расчетный период регулирования
ООО "Тобольская ТЭЦ"
(2016 год)</t>
  </si>
  <si>
    <t xml:space="preserve">Показатели, утвержденные на базовый период 
Тобольская ТЭЦ ОАО "Фортум"
2015 год </t>
  </si>
  <si>
    <t>Предложения на расчетный период регулирования
ООО "Тобольская ТЭЦ"
2016 год</t>
  </si>
  <si>
    <t>П-4 ДМ'!A1</t>
  </si>
  <si>
    <t>П-4 НВ'!A1</t>
  </si>
  <si>
    <t xml:space="preserve"> без ДПМ/НВ</t>
  </si>
  <si>
    <t xml:space="preserve"> (ТГ-3, ТГ-5) ДПМ</t>
  </si>
  <si>
    <t>без ДПМ/НВ</t>
  </si>
  <si>
    <t>П-5 ДМ'!A1</t>
  </si>
  <si>
    <t>П-5 НВ'!A1</t>
  </si>
  <si>
    <t>Информация субъекта оптового и розничных рынков электрической энергии, теплоснабжающей организации в соответствии со стандартами раскрытия информации</t>
  </si>
  <si>
    <t>Чистая прибыль (убыток)*</t>
  </si>
  <si>
    <t>Рентабельность продаж (величина прибыли от продажи в каждом рубле выручки)*</t>
  </si>
  <si>
    <t>Фактические показатели за год, предшествующий базовому периоду
(2014 год)**</t>
  </si>
  <si>
    <t>Фактические показатели за год, предшествующий базовому периоду
Тобольская ТЭЦ ОАО "Фортум"
(2014 год)**</t>
  </si>
  <si>
    <t>Фактические показатели за год, предшествующий базовому периоду  
2014 год*</t>
  </si>
  <si>
    <t>Фактические показатели за год, предшествующий базовому периоду
Тобольская ТЭЦ ОАО "Фортум"  
2014 год*</t>
  </si>
  <si>
    <t>в том числе топливная составляющая**</t>
  </si>
  <si>
    <t>ООО Тобольская ТЭЦ</t>
  </si>
  <si>
    <t>ээ</t>
  </si>
  <si>
    <t>мощность</t>
  </si>
  <si>
    <t>2014 (факт)</t>
  </si>
  <si>
    <t>2014 (утв)</t>
  </si>
  <si>
    <t>2015 (утв)</t>
  </si>
  <si>
    <t>2016 (предложение)</t>
  </si>
  <si>
    <t>Шаблон</t>
  </si>
  <si>
    <t>Раскрытие</t>
  </si>
  <si>
    <t>проверка</t>
  </si>
  <si>
    <t>2015 (предложение)</t>
  </si>
  <si>
    <t>рост 2015/2016, %</t>
  </si>
  <si>
    <t>2015 (ожидаемое)</t>
  </si>
  <si>
    <t>ООО "Тобольская ТЭЦ" без ДПМ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</si>
  <si>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январь</t>
  </si>
  <si>
    <t>февраль</t>
  </si>
  <si>
    <t>март</t>
  </si>
  <si>
    <t>апрель</t>
  </si>
  <si>
    <t>май</t>
  </si>
  <si>
    <t>июнь</t>
  </si>
  <si>
    <t>июль</t>
  </si>
  <si>
    <t>август</t>
  </si>
  <si>
    <t>сентябрь</t>
  </si>
  <si>
    <t>октябрь</t>
  </si>
  <si>
    <t>ноябрь</t>
  </si>
  <si>
    <t>декабрь</t>
  </si>
  <si>
    <t>ООО "Тобольская ТЭЦ" без ДПМ/НВ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</si>
  <si>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ООО "Тобольская ТЭЦ" ТГ-3, ТГ-5 ДПМ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</si>
  <si>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Фактические показатели за год, предшествующий базовому периоду  
Тобольская ТЭЦ ОАО "Фортум" 
2014 год*</t>
  </si>
  <si>
    <t>Фактические показатели за год, предшествующий базовому периоду  
2015 год</t>
  </si>
  <si>
    <t xml:space="preserve">Показатели, утвержденные на базовый период 
2016 год </t>
  </si>
  <si>
    <t>Предложения на расчетный период регулирования
2017 год</t>
  </si>
  <si>
    <t>Показатели, утвержденные на базовый период 
2015 год</t>
  </si>
  <si>
    <t>Фактические показатели за год, предшествующий базовому периоду  
Тобольская ТЭЦ ОАО "Фортум"
2014 год*</t>
  </si>
  <si>
    <t>* Показатель в целом по юридическому лицу</t>
  </si>
  <si>
    <t xml:space="preserve">**Раскрываются показатели, сложившиеся за фактический период регулирования  </t>
  </si>
  <si>
    <t xml:space="preserve">* Показатель в целом по юридическому лицу </t>
  </si>
  <si>
    <t>О размере цен (тарифов), долгосрочных параметров регулирования на расчетный период регулирования: 2017 г.</t>
  </si>
  <si>
    <t>Общество с ограниченной ответственностью "СИБУР Тобольск"</t>
  </si>
  <si>
    <t>ООО "СИБУР Тобольск"</t>
  </si>
  <si>
    <t>626150, Тюменская область, город Тобольск, промзона</t>
  </si>
  <si>
    <t>Белкин Константин Владимирович</t>
  </si>
  <si>
    <t>office-sibt@tobolsk.sibur.ru</t>
  </si>
  <si>
    <t>+7 3456 398-000</t>
  </si>
  <si>
    <t>+7 3456 266-449</t>
  </si>
  <si>
    <t>www.sibur.ru</t>
  </si>
  <si>
    <t>720650001</t>
  </si>
  <si>
    <t>Фактические показатели за год, предшествующий базовому периоду
(2016 год)**</t>
  </si>
  <si>
    <t xml:space="preserve">Показатели, утвержденные на базовый период
(2017 год) </t>
  </si>
  <si>
    <t>Предложения на расчетный период регулирования
(2018 год)</t>
  </si>
  <si>
    <t xml:space="preserve">ООО "СИБУР Тобольск" без ДПМ/НВ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t>
  </si>
  <si>
    <t>Фактические показатели за год, предшествующий базовому периоду  
2016 год</t>
  </si>
  <si>
    <t xml:space="preserve">Показатели, утвержденные на базовый период 
2017 год </t>
  </si>
  <si>
    <t>Предложения на расчетный период регулирования
2018 год</t>
  </si>
  <si>
    <t>ООО "СИБУР Тобольск" ТГ-3, ТГ-5 ДПМ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t>
  </si>
  <si>
    <t>Фактические показатели за год, предшествующий базовому периоду  
ООО "ТТЭЦ"
2016 год</t>
  </si>
  <si>
    <t xml:space="preserve">Показатели, утвержденные на базовый период 
ООО "СИБУР Тобольск"
2017 год </t>
  </si>
  <si>
    <t>Предложения на расчетный период регулирования
ООО "СИБУР Тобольск"
2018 год</t>
  </si>
  <si>
    <t>ООО "СИБУР Тобольск" ТГ-3, ТГ-5 ДПМ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</si>
  <si>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Фактические показатели за год, предшествующий базовому периоду
ООО "ТТЭЦ"
2016 год</t>
  </si>
  <si>
    <t>4.3.</t>
  </si>
  <si>
    <t>4.3.1.</t>
  </si>
  <si>
    <t>4.3.2.</t>
  </si>
  <si>
    <t>4.3.3.</t>
  </si>
  <si>
    <t>4.4.</t>
  </si>
  <si>
    <t>4.4.1.</t>
  </si>
  <si>
    <t>4.4.2.</t>
  </si>
  <si>
    <t>4.5.</t>
  </si>
  <si>
    <t>Приказ Минэнерго России   от 23.09.2015 № 667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</si>
</sst>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_р_._-;\-* #,##0.00_р_._-;_-* &quot;-&quot;??_р_._-;_-@_-"/>
    <numFmt numFmtId="165" formatCode="_-* #,##0.00[$€-1]_-;\-* #,##0.00[$€-1]_-;_-* &quot;-&quot;??[$€-1]_-"/>
    <numFmt numFmtId="166" formatCode="&quot;$&quot;#,##0_);[Red]\(&quot;$&quot;#,##0\)"/>
  </numFmts>
  <fonts count="62">
    <font>
      <sz val="11"/>
      <color theme="1"/>
      <name val="Calibri"/>
      <family val="2"/>
      <charset val="204"/>
      <scheme val="minor"/>
    </font>
    <font>
      <sz val="10"/>
      <name val="Arial Cyr"/>
      <charset val="204"/>
    </font>
    <font>
      <sz val="9"/>
      <color indexed="8"/>
      <name val="Tahoma"/>
      <family val="2"/>
      <charset val="204"/>
    </font>
    <font>
      <sz val="9"/>
      <name val="Tahoma"/>
      <family val="2"/>
      <charset val="204"/>
    </font>
    <font>
      <b/>
      <sz val="9"/>
      <name val="Tahoma"/>
      <family val="2"/>
      <charset val="204"/>
    </font>
    <font>
      <sz val="11"/>
      <color theme="1"/>
      <name val="Calibri"/>
      <family val="2"/>
      <charset val="204"/>
      <scheme val="minor"/>
    </font>
    <font>
      <sz val="11"/>
      <color indexed="8"/>
      <name val="Calibri"/>
      <family val="2"/>
      <charset val="204"/>
    </font>
    <font>
      <sz val="8"/>
      <name val="Verdana"/>
      <family val="2"/>
      <charset val="204"/>
    </font>
    <font>
      <sz val="10"/>
      <name val="Helv"/>
    </font>
    <font>
      <sz val="10"/>
      <name val="Helv"/>
      <charset val="204"/>
    </font>
    <font>
      <sz val="8"/>
      <name val="Arial"/>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1"/>
      <name val="Tahoma"/>
      <family val="2"/>
      <charset val="204"/>
    </font>
    <font>
      <b/>
      <u/>
      <sz val="11"/>
      <color indexed="12"/>
      <name val="Arial"/>
      <family val="2"/>
      <charset val="204"/>
    </font>
    <font>
      <u/>
      <sz val="9"/>
      <color indexed="12"/>
      <name val="Tahoma"/>
      <family val="2"/>
      <charset val="204"/>
    </font>
    <font>
      <b/>
      <u/>
      <sz val="9"/>
      <color indexed="12"/>
      <name val="Tahoma"/>
      <family val="2"/>
      <charset val="204"/>
    </font>
    <font>
      <u/>
      <sz val="10"/>
      <color indexed="12"/>
      <name val="Times New Roman Cyr"/>
      <charset val="204"/>
    </font>
    <font>
      <b/>
      <sz val="14"/>
      <name val="Franklin Gothic Medium"/>
      <family val="2"/>
      <charset val="204"/>
    </font>
    <font>
      <sz val="9"/>
      <color indexed="11"/>
      <name val="Tahoma"/>
      <family val="2"/>
      <charset val="204"/>
    </font>
    <font>
      <sz val="9"/>
      <color indexed="9"/>
      <name val="Tahoma"/>
      <family val="2"/>
      <charset val="204"/>
    </font>
    <font>
      <u/>
      <sz val="11"/>
      <color theme="10"/>
      <name val="Calibri"/>
      <family val="2"/>
      <charset val="204"/>
      <scheme val="minor"/>
    </font>
    <font>
      <sz val="12"/>
      <color theme="1"/>
      <name val="Times New Roman"/>
      <family val="1"/>
      <charset val="204"/>
    </font>
    <font>
      <b/>
      <sz val="12"/>
      <color indexed="8"/>
      <name val="Times New Roman"/>
      <family val="1"/>
      <charset val="204"/>
    </font>
    <font>
      <b/>
      <sz val="12"/>
      <name val="Times New Roman"/>
      <family val="1"/>
      <charset val="204"/>
    </font>
    <font>
      <sz val="12"/>
      <color indexed="8"/>
      <name val="Times New Roman"/>
      <family val="1"/>
      <charset val="204"/>
    </font>
    <font>
      <sz val="12"/>
      <name val="Times New Roman"/>
      <family val="1"/>
      <charset val="204"/>
    </font>
    <font>
      <b/>
      <sz val="12"/>
      <color theme="1"/>
      <name val="Times New Roman"/>
      <family val="1"/>
      <charset val="204"/>
    </font>
    <font>
      <sz val="12"/>
      <color indexed="55"/>
      <name val="Times New Roman"/>
      <family val="1"/>
      <charset val="204"/>
    </font>
    <font>
      <sz val="14"/>
      <color theme="1"/>
      <name val="Times New Roman"/>
      <family val="1"/>
      <charset val="204"/>
    </font>
    <font>
      <sz val="10"/>
      <color theme="1"/>
      <name val="Times New Roman"/>
      <family val="1"/>
      <charset val="204"/>
    </font>
    <font>
      <sz val="11"/>
      <color theme="1"/>
      <name val="Times New Roman"/>
      <family val="1"/>
      <charset val="204"/>
    </font>
    <font>
      <b/>
      <sz val="11"/>
      <color theme="1"/>
      <name val="Times New Roman"/>
      <family val="1"/>
      <charset val="204"/>
    </font>
    <font>
      <b/>
      <sz val="14"/>
      <color theme="1"/>
      <name val="Times New Roman"/>
      <family val="1"/>
      <charset val="204"/>
    </font>
    <font>
      <u/>
      <sz val="11"/>
      <color theme="10"/>
      <name val="Times New Roman"/>
      <family val="1"/>
      <charset val="204"/>
    </font>
    <font>
      <sz val="11"/>
      <color rgb="FF000000"/>
      <name val="Times New Roman"/>
      <family val="1"/>
      <charset val="204"/>
    </font>
    <font>
      <b/>
      <sz val="11"/>
      <color rgb="FF000000"/>
      <name val="Times New Roman"/>
      <family val="1"/>
      <charset val="204"/>
    </font>
    <font>
      <sz val="12"/>
      <name val="Tahoma"/>
      <family val="2"/>
      <charset val="204"/>
    </font>
    <font>
      <sz val="10"/>
      <name val="Times New Roman"/>
      <family val="1"/>
      <charset val="204"/>
    </font>
    <font>
      <sz val="12"/>
      <color rgb="FF000000"/>
      <name val="Times New Roman"/>
      <family val="1"/>
      <charset val="204"/>
    </font>
    <font>
      <sz val="10"/>
      <color theme="1"/>
      <name val="Tahoma"/>
      <family val="2"/>
      <charset val="204"/>
    </font>
    <font>
      <i/>
      <sz val="12"/>
      <color theme="1"/>
      <name val="Times New Roman"/>
      <family val="1"/>
      <charset val="204"/>
    </font>
    <font>
      <i/>
      <sz val="11"/>
      <color theme="1"/>
      <name val="Times New Roman"/>
      <family val="1"/>
      <charset val="204"/>
    </font>
    <font>
      <b/>
      <sz val="14"/>
      <color rgb="FFFF0000"/>
      <name val="Calibri"/>
      <family val="2"/>
      <charset val="204"/>
      <scheme val="minor"/>
    </font>
    <font>
      <i/>
      <sz val="8"/>
      <color rgb="FFFF0000"/>
      <name val="Calibri"/>
      <family val="2"/>
      <charset val="204"/>
      <scheme val="minor"/>
    </font>
    <font>
      <i/>
      <sz val="10"/>
      <color theme="1"/>
      <name val="Calibri"/>
      <family val="2"/>
      <charset val="204"/>
      <scheme val="minor"/>
    </font>
    <font>
      <b/>
      <sz val="11"/>
      <color theme="1"/>
      <name val="Calibri"/>
      <family val="2"/>
      <charset val="204"/>
      <scheme val="minor"/>
    </font>
    <font>
      <b/>
      <sz val="10"/>
      <color theme="1"/>
      <name val="Tahoma"/>
      <family val="2"/>
      <charset val="204"/>
    </font>
    <font>
      <sz val="10"/>
      <color theme="1"/>
      <name val="Segoe UI"/>
      <family val="2"/>
      <charset val="204"/>
    </font>
    <font>
      <sz val="11"/>
      <color indexed="62"/>
      <name val="Calibri"/>
      <family val="2"/>
      <charset val="204"/>
    </font>
    <font>
      <u/>
      <sz val="9"/>
      <color rgb="FF333399"/>
      <name val="Tahoma"/>
      <family val="2"/>
      <charset val="204"/>
    </font>
    <font>
      <sz val="12"/>
      <color theme="0"/>
      <name val="Times New Roman"/>
      <family val="1"/>
      <charset val="204"/>
    </font>
    <font>
      <b/>
      <sz val="12"/>
      <color theme="0"/>
      <name val="Times New Roman"/>
      <family val="1"/>
      <charset val="204"/>
    </font>
    <font>
      <i/>
      <sz val="12"/>
      <color theme="0"/>
      <name val="Times New Roman"/>
      <family val="1"/>
      <charset val="204"/>
    </font>
    <font>
      <i/>
      <sz val="12"/>
      <name val="Times New Roman"/>
      <family val="1"/>
      <charset val="204"/>
    </font>
    <font>
      <i/>
      <sz val="12"/>
      <color rgb="FFFF0000"/>
      <name val="Times New Roman"/>
      <family val="1"/>
      <charset val="204"/>
    </font>
    <font>
      <b/>
      <sz val="12"/>
      <color rgb="FFFF0000"/>
      <name val="Times New Roman"/>
      <family val="1"/>
      <charset val="204"/>
    </font>
  </fonts>
  <fills count="19">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11"/>
        <bgColor indexed="64"/>
      </patternFill>
    </fill>
    <fill>
      <patternFill patternType="solid">
        <fgColor indexed="23"/>
        <bgColor indexed="64"/>
      </patternFill>
    </fill>
    <fill>
      <patternFill patternType="solid">
        <fgColor indexed="47"/>
        <bgColor indexed="64"/>
      </patternFill>
    </fill>
    <fill>
      <patternFill patternType="solid">
        <fgColor indexed="14"/>
        <bgColor indexed="64"/>
      </patternFill>
    </fill>
    <fill>
      <patternFill patternType="solid">
        <fgColor rgb="FFFFFFFF"/>
        <bgColor indexed="64"/>
      </patternFill>
    </fill>
    <fill>
      <patternFill patternType="solid">
        <fgColor rgb="FFCCFFCC"/>
        <bgColor indexed="64"/>
      </patternFill>
    </fill>
    <fill>
      <patternFill patternType="solid">
        <fgColor rgb="FFFFCCFF"/>
        <bgColor indexed="64"/>
      </patternFill>
    </fill>
    <fill>
      <patternFill patternType="solid">
        <fgColor rgb="FFFFFFCC"/>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bgColor indexed="64"/>
      </patternFill>
    </fill>
    <fill>
      <patternFill patternType="solid">
        <fgColor indexed="47"/>
      </patternFill>
    </fill>
  </fills>
  <borders count="27">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
      <left style="medium">
        <color indexed="64"/>
      </left>
      <right style="medium">
        <color indexed="64"/>
      </right>
      <top/>
      <bottom style="medium">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8">
    <xf numFmtId="0" fontId="0" fillId="0" borderId="0"/>
    <xf numFmtId="0" fontId="1" fillId="0" borderId="0"/>
    <xf numFmtId="4" fontId="3" fillId="2" borderId="0" applyBorder="0">
      <alignment horizontal="right"/>
    </xf>
    <xf numFmtId="0" fontId="6" fillId="0" borderId="0"/>
    <xf numFmtId="0" fontId="7" fillId="0" borderId="0"/>
    <xf numFmtId="49" fontId="3" fillId="0" borderId="0" applyBorder="0">
      <alignment vertical="top"/>
    </xf>
    <xf numFmtId="0" fontId="4" fillId="3" borderId="1" applyNumberFormat="0" applyFont="0" applyFill="0" applyAlignment="0" applyProtection="0">
      <alignment horizontal="center" vertical="center" wrapText="1"/>
    </xf>
    <xf numFmtId="0" fontId="8" fillId="0" borderId="0"/>
    <xf numFmtId="165" fontId="8" fillId="0" borderId="0"/>
    <xf numFmtId="0" fontId="9" fillId="0" borderId="0"/>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0" fontId="11" fillId="0" borderId="2" applyNumberFormat="0" applyAlignment="0">
      <protection locked="0"/>
    </xf>
    <xf numFmtId="166" fontId="12" fillId="0" borderId="0" applyFont="0" applyFill="0" applyBorder="0" applyAlignment="0" applyProtection="0"/>
    <xf numFmtId="0" fontId="13" fillId="0" borderId="0" applyFill="0" applyBorder="0" applyProtection="0">
      <alignment vertical="center"/>
    </xf>
    <xf numFmtId="0" fontId="14" fillId="0" borderId="0" applyNumberFormat="0" applyFill="0" applyBorder="0" applyAlignment="0" applyProtection="0">
      <alignment vertical="top"/>
      <protection locked="0"/>
    </xf>
    <xf numFmtId="0" fontId="11" fillId="5" borderId="2" applyNumberFormat="0" applyAlignment="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xf numFmtId="0" fontId="13" fillId="0" borderId="0" applyFill="0" applyBorder="0" applyProtection="0">
      <alignment vertical="center"/>
    </xf>
    <xf numFmtId="0" fontId="13" fillId="0" borderId="0" applyFill="0" applyBorder="0" applyProtection="0">
      <alignment vertical="center"/>
    </xf>
    <xf numFmtId="49" fontId="18" fillId="6" borderId="3" applyNumberFormat="0">
      <alignment horizontal="center"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7" borderId="1" applyNumberFormat="0" applyFont="0" applyAlignment="0" applyProtection="0">
      <alignment horizontal="center" vertical="center" wrapText="1"/>
    </xf>
    <xf numFmtId="0" fontId="23" fillId="0" borderId="0" applyBorder="0">
      <alignment horizontal="center" vertical="center" wrapText="1"/>
    </xf>
    <xf numFmtId="0" fontId="4" fillId="0" borderId="4" applyBorder="0">
      <alignment horizontal="center" vertical="center" wrapText="1"/>
    </xf>
    <xf numFmtId="4" fontId="3" fillId="4" borderId="5" applyBorder="0">
      <alignment horizontal="right"/>
    </xf>
    <xf numFmtId="4" fontId="2" fillId="3" borderId="6">
      <alignment horizontal="right" vertical="center"/>
      <protection locked="0"/>
    </xf>
    <xf numFmtId="49" fontId="3" fillId="0" borderId="0" applyBorder="0">
      <alignment vertical="top"/>
    </xf>
    <xf numFmtId="0" fontId="5" fillId="0" borderId="0"/>
    <xf numFmtId="0" fontId="5" fillId="0" borderId="0"/>
    <xf numFmtId="0" fontId="5" fillId="0" borderId="0"/>
    <xf numFmtId="0" fontId="6" fillId="0" borderId="0"/>
    <xf numFmtId="0" fontId="24" fillId="7" borderId="0" applyNumberFormat="0" applyBorder="0" applyAlignment="0">
      <alignment horizontal="left" vertical="center"/>
    </xf>
    <xf numFmtId="49" fontId="3" fillId="0" borderId="0" applyBorder="0">
      <alignment vertical="top"/>
    </xf>
    <xf numFmtId="0" fontId="1" fillId="0" borderId="0"/>
    <xf numFmtId="0" fontId="3" fillId="0" borderId="0" applyNumberFormat="0" applyFont="0" applyAlignment="0" applyProtection="0">
      <alignment horizontal="left" vertical="center"/>
    </xf>
    <xf numFmtId="0" fontId="1" fillId="0" borderId="0"/>
    <xf numFmtId="49" fontId="3" fillId="7" borderId="0" applyBorder="0">
      <alignment vertical="top"/>
    </xf>
    <xf numFmtId="49" fontId="3" fillId="0" borderId="0" applyBorder="0">
      <alignment vertical="top"/>
    </xf>
    <xf numFmtId="0" fontId="1" fillId="0" borderId="0"/>
    <xf numFmtId="0" fontId="25" fillId="8" borderId="6" applyNumberFormat="0" applyAlignment="0">
      <alignment horizontal="center" vertical="center"/>
    </xf>
    <xf numFmtId="9" fontId="1" fillId="0" borderId="0" applyFont="0" applyFill="0" applyBorder="0" applyAlignment="0" applyProtection="0"/>
    <xf numFmtId="0" fontId="8" fillId="0" borderId="0"/>
    <xf numFmtId="164" fontId="6"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 fontId="3" fillId="2" borderId="0" applyFont="0" applyBorder="0">
      <alignment horizontal="right"/>
    </xf>
    <xf numFmtId="4" fontId="3" fillId="2" borderId="0" applyBorder="0">
      <alignment horizontal="right"/>
    </xf>
    <xf numFmtId="4" fontId="3" fillId="9" borderId="7" applyBorder="0">
      <alignment horizontal="right"/>
    </xf>
    <xf numFmtId="4" fontId="3" fillId="10" borderId="6" applyAlignment="0">
      <alignment vertical="center"/>
    </xf>
    <xf numFmtId="0" fontId="25" fillId="9" borderId="8" applyAlignment="0">
      <alignment horizontal="center" vertical="center" wrapText="1"/>
    </xf>
    <xf numFmtId="0" fontId="26" fillId="0" borderId="0" applyNumberFormat="0" applyFill="0" applyBorder="0" applyAlignment="0" applyProtection="0"/>
    <xf numFmtId="4" fontId="3" fillId="2" borderId="5" applyFont="0" applyBorder="0">
      <alignment horizontal="right"/>
    </xf>
    <xf numFmtId="0" fontId="54" fillId="18" borderId="2" applyNumberFormat="0" applyAlignment="0" applyProtection="0"/>
    <xf numFmtId="0" fontId="55" fillId="0" borderId="0" applyNumberFormat="0" applyFill="0" applyBorder="0" applyAlignment="0" applyProtection="0">
      <alignment vertical="top"/>
      <protection locked="0"/>
    </xf>
    <xf numFmtId="49" fontId="3" fillId="0" borderId="0" applyBorder="0">
      <alignment vertical="top"/>
    </xf>
    <xf numFmtId="0" fontId="1" fillId="0" borderId="0"/>
    <xf numFmtId="0" fontId="3" fillId="0" borderId="0">
      <alignment horizontal="left" vertical="center"/>
    </xf>
    <xf numFmtId="0" fontId="3" fillId="0" borderId="0">
      <alignment horizontal="left" vertical="center"/>
    </xf>
    <xf numFmtId="0" fontId="3" fillId="0" borderId="0" applyNumberFormat="0" applyFill="0" applyBorder="0" applyAlignment="0" applyProtection="0"/>
    <xf numFmtId="164" fontId="1" fillId="0" borderId="0" applyFont="0" applyFill="0" applyBorder="0" applyAlignment="0" applyProtection="0"/>
    <xf numFmtId="43" fontId="5" fillId="0" borderId="0" applyFont="0" applyFill="0" applyBorder="0" applyAlignment="0" applyProtection="0"/>
  </cellStyleXfs>
  <cellXfs count="253">
    <xf numFmtId="0" fontId="0" fillId="0" borderId="0" xfId="0"/>
    <xf numFmtId="0" fontId="27" fillId="0" borderId="0" xfId="0" applyFont="1"/>
    <xf numFmtId="0" fontId="27" fillId="0" borderId="0" xfId="0" applyFont="1" applyBorder="1"/>
    <xf numFmtId="0" fontId="30" fillId="3" borderId="0" xfId="3" applyFont="1" applyFill="1" applyBorder="1" applyProtection="1"/>
    <xf numFmtId="0" fontId="31" fillId="3" borderId="0" xfId="3" applyFont="1" applyFill="1" applyBorder="1" applyAlignment="1" applyProtection="1">
      <alignment vertical="center" wrapText="1"/>
    </xf>
    <xf numFmtId="0" fontId="33" fillId="3" borderId="5" xfId="4" applyNumberFormat="1" applyFont="1" applyFill="1" applyBorder="1" applyAlignment="1" applyProtection="1">
      <alignment horizontal="center" vertical="center"/>
    </xf>
    <xf numFmtId="49" fontId="29" fillId="3" borderId="5" xfId="4" applyNumberFormat="1" applyFont="1" applyFill="1" applyBorder="1" applyAlignment="1" applyProtection="1">
      <alignment horizontal="center" vertical="center"/>
    </xf>
    <xf numFmtId="49" fontId="31" fillId="3" borderId="5" xfId="4" applyNumberFormat="1" applyFont="1" applyFill="1" applyBorder="1" applyAlignment="1" applyProtection="1">
      <alignment horizontal="center" vertical="center"/>
    </xf>
    <xf numFmtId="0" fontId="31" fillId="3" borderId="5" xfId="3" applyFont="1" applyFill="1" applyBorder="1" applyAlignment="1" applyProtection="1">
      <alignment horizontal="left" vertical="center" wrapText="1" indent="1"/>
    </xf>
    <xf numFmtId="0" fontId="31" fillId="3" borderId="0" xfId="3" applyFont="1" applyFill="1" applyBorder="1" applyProtection="1"/>
    <xf numFmtId="0" fontId="36" fillId="0" borderId="0" xfId="0" applyFont="1"/>
    <xf numFmtId="0" fontId="36" fillId="0" borderId="0" xfId="0" applyFont="1" applyAlignment="1">
      <alignment wrapText="1"/>
    </xf>
    <xf numFmtId="0" fontId="29" fillId="3" borderId="5" xfId="3" applyFont="1" applyFill="1" applyBorder="1" applyAlignment="1" applyProtection="1">
      <alignment horizontal="left" vertical="center" wrapText="1"/>
    </xf>
    <xf numFmtId="0" fontId="30" fillId="3" borderId="0" xfId="3" applyFont="1" applyFill="1" applyBorder="1" applyAlignment="1" applyProtection="1">
      <alignment horizontal="center"/>
    </xf>
    <xf numFmtId="0" fontId="40" fillId="0" borderId="5" xfId="0" applyFont="1" applyBorder="1" applyAlignment="1">
      <alignment vertical="center"/>
    </xf>
    <xf numFmtId="0" fontId="26" fillId="0" borderId="0" xfId="67" quotePrefix="1"/>
    <xf numFmtId="0" fontId="30" fillId="3" borderId="0" xfId="3" applyFont="1" applyFill="1" applyBorder="1" applyAlignment="1" applyProtection="1"/>
    <xf numFmtId="0" fontId="30" fillId="3" borderId="0" xfId="3" applyFont="1" applyFill="1" applyBorder="1" applyAlignment="1" applyProtection="1">
      <alignment horizontal="right" wrapText="1"/>
    </xf>
    <xf numFmtId="49" fontId="31" fillId="0" borderId="5" xfId="3" applyNumberFormat="1" applyFont="1" applyFill="1" applyBorder="1" applyAlignment="1" applyProtection="1">
      <alignment horizontal="center" vertical="center" wrapText="1"/>
      <protection locked="0"/>
    </xf>
    <xf numFmtId="0" fontId="27" fillId="0" borderId="0" xfId="0" applyFont="1" applyFill="1"/>
    <xf numFmtId="0" fontId="30" fillId="0" borderId="0" xfId="3" applyFont="1" applyFill="1" applyBorder="1" applyAlignment="1" applyProtection="1">
      <alignment horizontal="right"/>
    </xf>
    <xf numFmtId="0" fontId="27" fillId="0" borderId="0" xfId="0" applyFont="1" applyFill="1" applyAlignment="1">
      <alignment horizontal="center"/>
    </xf>
    <xf numFmtId="0" fontId="27" fillId="0" borderId="0" xfId="0" applyFont="1" applyFill="1" applyAlignment="1"/>
    <xf numFmtId="0" fontId="32" fillId="0" borderId="5" xfId="0" applyFont="1" applyBorder="1" applyAlignment="1">
      <alignment horizontal="left" vertical="center" wrapText="1"/>
    </xf>
    <xf numFmtId="0" fontId="27" fillId="0" borderId="5" xfId="0" applyFont="1" applyBorder="1" applyAlignment="1">
      <alignment horizontal="left" vertical="center" wrapText="1"/>
    </xf>
    <xf numFmtId="0" fontId="35" fillId="0" borderId="5" xfId="0" applyFont="1" applyBorder="1" applyAlignment="1">
      <alignment horizontal="center" vertical="center" wrapText="1"/>
    </xf>
    <xf numFmtId="0" fontId="28" fillId="0" borderId="5" xfId="1" applyFont="1" applyFill="1" applyBorder="1" applyAlignment="1" applyProtection="1">
      <alignment vertical="center" wrapText="1"/>
    </xf>
    <xf numFmtId="0" fontId="28" fillId="0" borderId="5" xfId="1" applyFont="1" applyBorder="1" applyAlignment="1" applyProtection="1">
      <alignment horizontal="center" wrapText="1"/>
    </xf>
    <xf numFmtId="0" fontId="28" fillId="0" borderId="5" xfId="1" applyFont="1" applyFill="1" applyBorder="1" applyAlignment="1" applyProtection="1">
      <alignment wrapText="1"/>
    </xf>
    <xf numFmtId="0" fontId="27" fillId="0" borderId="0" xfId="0" applyFont="1" applyFill="1" applyBorder="1" applyAlignment="1">
      <alignment horizontal="center"/>
    </xf>
    <xf numFmtId="0" fontId="43" fillId="0" borderId="0" xfId="0" applyFont="1" applyFill="1" applyAlignment="1">
      <alignment horizontal="right" wrapText="1" indent="3"/>
    </xf>
    <xf numFmtId="0" fontId="43" fillId="0" borderId="0" xfId="0" applyFont="1" applyFill="1" applyAlignment="1">
      <alignment horizontal="right" wrapText="1"/>
    </xf>
    <xf numFmtId="0" fontId="27" fillId="0" borderId="5" xfId="0" applyFont="1" applyBorder="1"/>
    <xf numFmtId="2" fontId="27" fillId="0" borderId="0" xfId="0" applyNumberFormat="1" applyFont="1" applyFill="1"/>
    <xf numFmtId="4" fontId="27" fillId="0" borderId="0" xfId="0" applyNumberFormat="1" applyFont="1" applyFill="1"/>
    <xf numFmtId="4" fontId="35" fillId="0" borderId="0" xfId="0" applyNumberFormat="1" applyFont="1" applyFill="1"/>
    <xf numFmtId="0" fontId="27" fillId="0" borderId="5" xfId="0" applyFont="1" applyFill="1" applyBorder="1" applyAlignment="1">
      <alignment horizontal="left" vertical="center" wrapText="1"/>
    </xf>
    <xf numFmtId="0" fontId="27" fillId="0" borderId="0" xfId="0" applyFont="1" applyFill="1" applyAlignment="1">
      <alignment wrapText="1"/>
    </xf>
    <xf numFmtId="0" fontId="32" fillId="0" borderId="5" xfId="0" applyFont="1" applyFill="1" applyBorder="1" applyAlignment="1">
      <alignment horizontal="left" vertical="center" wrapText="1"/>
    </xf>
    <xf numFmtId="0" fontId="32" fillId="0" borderId="5" xfId="0" applyFont="1" applyFill="1" applyBorder="1" applyAlignment="1">
      <alignment horizontal="center" vertical="center" wrapText="1"/>
    </xf>
    <xf numFmtId="0" fontId="32" fillId="0" borderId="0" xfId="0" applyFont="1" applyFill="1"/>
    <xf numFmtId="49" fontId="27" fillId="0" borderId="5" xfId="0" applyNumberFormat="1" applyFont="1" applyFill="1" applyBorder="1" applyAlignment="1">
      <alignment horizontal="left" vertical="center" wrapText="1"/>
    </xf>
    <xf numFmtId="4" fontId="27" fillId="0" borderId="5" xfId="0" applyNumberFormat="1" applyFont="1" applyFill="1" applyBorder="1" applyAlignment="1">
      <alignment horizontal="center" vertical="center" wrapText="1"/>
    </xf>
    <xf numFmtId="0" fontId="31" fillId="0" borderId="5" xfId="0" applyFont="1" applyFill="1" applyBorder="1" applyAlignment="1">
      <alignment horizontal="left" vertical="center" wrapText="1"/>
    </xf>
    <xf numFmtId="0" fontId="27" fillId="0" borderId="0" xfId="0" applyFont="1" applyFill="1" applyAlignment="1">
      <alignment horizontal="center" vertical="center"/>
    </xf>
    <xf numFmtId="0" fontId="0" fillId="0" borderId="5" xfId="0" applyBorder="1"/>
    <xf numFmtId="0" fontId="0" fillId="12" borderId="5" xfId="0" applyFill="1" applyBorder="1" applyAlignment="1">
      <alignment horizontal="center"/>
    </xf>
    <xf numFmtId="0" fontId="0" fillId="13" borderId="5" xfId="0" applyFill="1" applyBorder="1" applyAlignment="1">
      <alignment horizontal="center"/>
    </xf>
    <xf numFmtId="0" fontId="0" fillId="14" borderId="5" xfId="0" applyFill="1" applyBorder="1" applyAlignment="1">
      <alignment horizontal="center"/>
    </xf>
    <xf numFmtId="0" fontId="28" fillId="0" borderId="5" xfId="1" applyFont="1" applyFill="1" applyBorder="1" applyAlignment="1" applyProtection="1">
      <alignment horizontal="center" wrapText="1"/>
    </xf>
    <xf numFmtId="0" fontId="27" fillId="0" borderId="0" xfId="0" applyFont="1" applyFill="1" applyBorder="1"/>
    <xf numFmtId="0" fontId="35" fillId="0" borderId="5" xfId="0" applyFont="1" applyFill="1" applyBorder="1" applyAlignment="1">
      <alignment horizontal="center" vertical="center" wrapText="1"/>
    </xf>
    <xf numFmtId="0" fontId="35" fillId="0" borderId="0" xfId="0" applyFont="1" applyFill="1"/>
    <xf numFmtId="0" fontId="32" fillId="0" borderId="5" xfId="0" applyFont="1" applyBorder="1" applyAlignment="1">
      <alignment horizontal="center" vertical="center"/>
    </xf>
    <xf numFmtId="0" fontId="27" fillId="0" borderId="5" xfId="0" applyFont="1" applyBorder="1" applyAlignment="1">
      <alignment horizontal="left" vertical="center"/>
    </xf>
    <xf numFmtId="0" fontId="39" fillId="0" borderId="5" xfId="67" applyFont="1" applyBorder="1"/>
    <xf numFmtId="0" fontId="26" fillId="0" borderId="5" xfId="67" quotePrefix="1" applyBorder="1"/>
    <xf numFmtId="0" fontId="26" fillId="0" borderId="5" xfId="67" quotePrefix="1" applyBorder="1" applyAlignment="1"/>
    <xf numFmtId="0" fontId="36" fillId="0" borderId="5" xfId="0" applyFont="1" applyBorder="1" applyAlignment="1">
      <alignment horizontal="center" vertical="center" wrapText="1"/>
    </xf>
    <xf numFmtId="0" fontId="41" fillId="0" borderId="11" xfId="0" applyFont="1" applyBorder="1" applyAlignment="1">
      <alignment horizontal="center" vertical="center" wrapText="1"/>
    </xf>
    <xf numFmtId="0" fontId="40" fillId="0" borderId="11" xfId="0" applyFont="1" applyBorder="1" applyAlignment="1">
      <alignment vertical="center" wrapText="1"/>
    </xf>
    <xf numFmtId="0" fontId="40" fillId="0" borderId="11" xfId="0" applyFont="1" applyBorder="1" applyAlignment="1">
      <alignment horizontal="right" vertical="center" wrapText="1"/>
    </xf>
    <xf numFmtId="0" fontId="36" fillId="0" borderId="11" xfId="0" applyFont="1" applyBorder="1" applyAlignment="1">
      <alignment horizontal="right" vertical="center" wrapText="1"/>
    </xf>
    <xf numFmtId="0" fontId="41" fillId="0" borderId="14" xfId="0" applyFont="1" applyBorder="1" applyAlignment="1">
      <alignment horizontal="center" vertical="center" wrapText="1"/>
    </xf>
    <xf numFmtId="0" fontId="41" fillId="0" borderId="15" xfId="0" applyFont="1" applyBorder="1" applyAlignment="1">
      <alignment horizontal="center" vertical="center" wrapText="1"/>
    </xf>
    <xf numFmtId="4" fontId="36" fillId="11" borderId="5" xfId="0" applyNumberFormat="1" applyFont="1" applyFill="1" applyBorder="1" applyAlignment="1">
      <alignment horizontal="center" vertical="center"/>
    </xf>
    <xf numFmtId="0" fontId="36" fillId="11" borderId="5" xfId="0" applyFont="1" applyFill="1" applyBorder="1" applyAlignment="1">
      <alignment horizontal="center" vertical="center"/>
    </xf>
    <xf numFmtId="0" fontId="36" fillId="0" borderId="5" xfId="0" applyFont="1" applyBorder="1" applyAlignment="1">
      <alignment horizontal="center" vertical="center"/>
    </xf>
    <xf numFmtId="4" fontId="36" fillId="0" borderId="5" xfId="0" applyNumberFormat="1" applyFont="1" applyBorder="1" applyAlignment="1">
      <alignment horizontal="center" vertical="center"/>
    </xf>
    <xf numFmtId="0" fontId="44" fillId="0" borderId="9" xfId="0" applyFont="1" applyBorder="1" applyAlignment="1">
      <alignment vertical="center"/>
    </xf>
    <xf numFmtId="0" fontId="27" fillId="11" borderId="5" xfId="0" applyFont="1" applyFill="1" applyBorder="1" applyAlignment="1">
      <alignment horizontal="center" vertical="center" wrapText="1"/>
    </xf>
    <xf numFmtId="4" fontId="32" fillId="15" borderId="5" xfId="0" applyNumberFormat="1" applyFont="1" applyFill="1" applyBorder="1" applyAlignment="1">
      <alignment horizontal="right"/>
    </xf>
    <xf numFmtId="4" fontId="32" fillId="15" borderId="5" xfId="0" applyNumberFormat="1" applyFont="1" applyFill="1" applyBorder="1" applyAlignment="1">
      <alignment horizontal="right" vertical="center" wrapText="1"/>
    </xf>
    <xf numFmtId="4" fontId="27" fillId="15" borderId="5" xfId="0" applyNumberFormat="1" applyFont="1" applyFill="1" applyBorder="1" applyAlignment="1">
      <alignment horizontal="right" vertical="center" wrapText="1"/>
    </xf>
    <xf numFmtId="0" fontId="32" fillId="15" borderId="5" xfId="0" applyFont="1" applyFill="1" applyBorder="1"/>
    <xf numFmtId="0" fontId="27" fillId="15" borderId="5" xfId="0" applyFont="1" applyFill="1" applyBorder="1"/>
    <xf numFmtId="0" fontId="35" fillId="15" borderId="5" xfId="0" applyFont="1" applyFill="1" applyBorder="1" applyAlignment="1">
      <alignment horizontal="center" vertical="center" wrapText="1"/>
    </xf>
    <xf numFmtId="0" fontId="32" fillId="0" borderId="5" xfId="0" applyFont="1" applyBorder="1" applyAlignment="1">
      <alignment horizontal="left" vertical="center" wrapText="1"/>
    </xf>
    <xf numFmtId="0" fontId="27" fillId="0" borderId="5" xfId="0" applyFont="1" applyFill="1" applyBorder="1" applyAlignment="1">
      <alignment horizontal="center" vertical="center" wrapText="1"/>
    </xf>
    <xf numFmtId="0" fontId="27" fillId="16" borderId="5" xfId="0" applyFont="1" applyFill="1" applyBorder="1"/>
    <xf numFmtId="0" fontId="32" fillId="16" borderId="5" xfId="0" applyFont="1" applyFill="1" applyBorder="1"/>
    <xf numFmtId="0" fontId="27" fillId="15" borderId="5" xfId="0" applyFont="1" applyFill="1" applyBorder="1" applyAlignment="1">
      <alignment wrapText="1"/>
    </xf>
    <xf numFmtId="0" fontId="32" fillId="16" borderId="5" xfId="0" applyFont="1" applyFill="1" applyBorder="1" applyAlignment="1">
      <alignment horizontal="center"/>
    </xf>
    <xf numFmtId="0" fontId="45" fillId="0" borderId="5" xfId="0" applyFont="1" applyBorder="1" applyAlignment="1">
      <alignment horizontal="center" vertical="center" wrapText="1"/>
    </xf>
    <xf numFmtId="0" fontId="27" fillId="0" borderId="5" xfId="0" applyFont="1" applyFill="1" applyBorder="1" applyAlignment="1">
      <alignment horizontal="center"/>
    </xf>
    <xf numFmtId="0" fontId="27" fillId="0" borderId="5" xfId="0" applyFont="1" applyFill="1" applyBorder="1" applyAlignment="1">
      <alignment horizontal="center" vertical="center"/>
    </xf>
    <xf numFmtId="49" fontId="27" fillId="0" borderId="5" xfId="0" applyNumberFormat="1" applyFont="1" applyFill="1" applyBorder="1" applyAlignment="1">
      <alignment horizontal="center" vertical="center" wrapText="1"/>
    </xf>
    <xf numFmtId="4" fontId="32" fillId="15" borderId="5" xfId="0" applyNumberFormat="1" applyFont="1" applyFill="1" applyBorder="1"/>
    <xf numFmtId="4" fontId="27" fillId="15" borderId="5" xfId="0" applyNumberFormat="1" applyFont="1" applyFill="1" applyBorder="1"/>
    <xf numFmtId="0" fontId="27" fillId="15" borderId="5" xfId="0" applyFont="1" applyFill="1" applyBorder="1" applyAlignment="1">
      <alignment horizontal="center"/>
    </xf>
    <xf numFmtId="10" fontId="27" fillId="15" borderId="5" xfId="0" applyNumberFormat="1" applyFont="1" applyFill="1" applyBorder="1"/>
    <xf numFmtId="49" fontId="32" fillId="0" borderId="5" xfId="0" applyNumberFormat="1" applyFont="1" applyFill="1" applyBorder="1" applyAlignment="1">
      <alignment horizontal="center" vertical="center" wrapText="1"/>
    </xf>
    <xf numFmtId="4" fontId="32" fillId="0" borderId="0" xfId="0" applyNumberFormat="1" applyFont="1" applyFill="1"/>
    <xf numFmtId="0" fontId="27" fillId="0" borderId="5" xfId="0" applyFont="1" applyBorder="1" applyAlignment="1">
      <alignment horizontal="center"/>
    </xf>
    <xf numFmtId="4" fontId="46" fillId="15" borderId="5" xfId="0" applyNumberFormat="1" applyFont="1" applyFill="1" applyBorder="1" applyAlignment="1">
      <alignment horizontal="right" vertical="center" wrapText="1"/>
    </xf>
    <xf numFmtId="0" fontId="46" fillId="16" borderId="5" xfId="0" applyFont="1" applyFill="1" applyBorder="1"/>
    <xf numFmtId="49" fontId="46" fillId="0" borderId="5" xfId="0" applyNumberFormat="1" applyFont="1" applyFill="1" applyBorder="1" applyAlignment="1">
      <alignment horizontal="center" vertical="center" wrapText="1"/>
    </xf>
    <xf numFmtId="0" fontId="46" fillId="0" borderId="5" xfId="0" applyFont="1" applyFill="1" applyBorder="1" applyAlignment="1">
      <alignment horizontal="left" vertical="center" wrapText="1"/>
    </xf>
    <xf numFmtId="0" fontId="46" fillId="0" borderId="5" xfId="0" applyFont="1" applyFill="1" applyBorder="1" applyAlignment="1">
      <alignment horizontal="center" vertical="center" wrapText="1"/>
    </xf>
    <xf numFmtId="0" fontId="46" fillId="0" borderId="0" xfId="0" applyFont="1" applyFill="1"/>
    <xf numFmtId="0" fontId="32" fillId="0" borderId="5" xfId="0" applyFont="1" applyBorder="1" applyAlignment="1">
      <alignment horizontal="left" vertical="center" wrapText="1"/>
    </xf>
    <xf numFmtId="0" fontId="43" fillId="0" borderId="0" xfId="0" applyFont="1" applyFill="1" applyAlignment="1">
      <alignment horizontal="right" wrapText="1"/>
    </xf>
    <xf numFmtId="0" fontId="27" fillId="0" borderId="5" xfId="0" applyFont="1" applyFill="1" applyBorder="1" applyAlignment="1">
      <alignment horizontal="center" vertical="center" wrapText="1"/>
    </xf>
    <xf numFmtId="0" fontId="36" fillId="0" borderId="0" xfId="0" applyFont="1" applyFill="1"/>
    <xf numFmtId="0" fontId="36" fillId="15" borderId="5" xfId="0" applyFont="1" applyFill="1" applyBorder="1"/>
    <xf numFmtId="4" fontId="36" fillId="15" borderId="5" xfId="0" applyNumberFormat="1" applyFont="1" applyFill="1" applyBorder="1"/>
    <xf numFmtId="2" fontId="36" fillId="15" borderId="5" xfId="0" applyNumberFormat="1" applyFont="1" applyFill="1" applyBorder="1"/>
    <xf numFmtId="0" fontId="36" fillId="0" borderId="18" xfId="0" applyFont="1" applyFill="1" applyBorder="1"/>
    <xf numFmtId="0" fontId="36" fillId="0" borderId="21" xfId="0" applyFont="1" applyFill="1" applyBorder="1"/>
    <xf numFmtId="0" fontId="36" fillId="0" borderId="20" xfId="0" applyFont="1" applyFill="1" applyBorder="1"/>
    <xf numFmtId="0" fontId="36" fillId="0" borderId="16" xfId="0" applyFont="1" applyFill="1" applyBorder="1"/>
    <xf numFmtId="0" fontId="36" fillId="0" borderId="10" xfId="0" applyFont="1" applyFill="1" applyBorder="1"/>
    <xf numFmtId="0" fontId="36" fillId="0" borderId="22" xfId="0" applyFont="1" applyFill="1" applyBorder="1"/>
    <xf numFmtId="0" fontId="35" fillId="0" borderId="5" xfId="0" applyFont="1" applyFill="1" applyBorder="1" applyAlignment="1">
      <alignment vertical="center" wrapText="1"/>
    </xf>
    <xf numFmtId="0" fontId="35" fillId="0" borderId="5" xfId="0" applyFont="1" applyFill="1" applyBorder="1" applyAlignment="1">
      <alignment horizontal="center" vertical="center"/>
    </xf>
    <xf numFmtId="4" fontId="47" fillId="15" borderId="5" xfId="0" applyNumberFormat="1" applyFont="1" applyFill="1" applyBorder="1"/>
    <xf numFmtId="0" fontId="36" fillId="16" borderId="5" xfId="0" applyFont="1" applyFill="1" applyBorder="1"/>
    <xf numFmtId="164" fontId="36" fillId="15" borderId="5" xfId="0" applyNumberFormat="1" applyFont="1" applyFill="1" applyBorder="1"/>
    <xf numFmtId="4" fontId="36" fillId="16" borderId="5" xfId="0" applyNumberFormat="1" applyFont="1" applyFill="1" applyBorder="1"/>
    <xf numFmtId="4" fontId="47" fillId="16" borderId="5" xfId="0" applyNumberFormat="1" applyFont="1" applyFill="1" applyBorder="1"/>
    <xf numFmtId="164" fontId="36" fillId="16" borderId="5" xfId="0" applyNumberFormat="1" applyFont="1" applyFill="1" applyBorder="1"/>
    <xf numFmtId="0" fontId="0" fillId="13" borderId="5" xfId="0" applyFill="1" applyBorder="1" applyAlignment="1">
      <alignment horizontal="center"/>
    </xf>
    <xf numFmtId="0" fontId="27" fillId="0" borderId="0" xfId="0" applyFont="1" applyFill="1" applyBorder="1" applyAlignment="1">
      <alignment horizontal="center" vertical="center"/>
    </xf>
    <xf numFmtId="0" fontId="28" fillId="0" borderId="0" xfId="1" applyFont="1" applyFill="1" applyBorder="1" applyAlignment="1" applyProtection="1">
      <alignment vertical="center" wrapText="1"/>
    </xf>
    <xf numFmtId="0" fontId="28" fillId="0" borderId="0" xfId="1" applyFont="1" applyFill="1" applyBorder="1" applyAlignment="1" applyProtection="1">
      <alignment horizontal="center" wrapText="1"/>
    </xf>
    <xf numFmtId="4" fontId="27" fillId="0" borderId="0" xfId="0" applyNumberFormat="1" applyFont="1" applyFill="1" applyBorder="1" applyAlignment="1">
      <alignment horizontal="center"/>
    </xf>
    <xf numFmtId="0" fontId="0" fillId="0" borderId="0" xfId="0" applyFill="1" applyBorder="1" applyAlignment="1">
      <alignment horizontal="center"/>
    </xf>
    <xf numFmtId="4" fontId="35" fillId="0" borderId="0" xfId="0" applyNumberFormat="1" applyFont="1" applyFill="1" applyAlignment="1">
      <alignment horizontal="right"/>
    </xf>
    <xf numFmtId="4" fontId="27" fillId="0" borderId="0" xfId="0" applyNumberFormat="1" applyFont="1" applyFill="1" applyAlignment="1">
      <alignment horizontal="right"/>
    </xf>
    <xf numFmtId="0" fontId="0" fillId="0" borderId="0" xfId="0" applyFill="1"/>
    <xf numFmtId="0" fontId="48" fillId="0" borderId="0" xfId="0" applyFont="1"/>
    <xf numFmtId="0" fontId="0" fillId="16" borderId="5" xfId="0" applyFill="1" applyBorder="1"/>
    <xf numFmtId="0" fontId="49" fillId="16" borderId="5" xfId="0" applyFont="1" applyFill="1" applyBorder="1"/>
    <xf numFmtId="0" fontId="0" fillId="16" borderId="5" xfId="0" applyFill="1" applyBorder="1" applyAlignment="1">
      <alignment horizontal="center"/>
    </xf>
    <xf numFmtId="0" fontId="49" fillId="16" borderId="5" xfId="0" applyFont="1" applyFill="1" applyBorder="1" applyAlignment="1">
      <alignment horizontal="center"/>
    </xf>
    <xf numFmtId="4" fontId="49" fillId="13" borderId="5" xfId="0" applyNumberFormat="1" applyFont="1" applyFill="1" applyBorder="1" applyAlignment="1">
      <alignment horizontal="center"/>
    </xf>
    <xf numFmtId="0" fontId="50" fillId="0" borderId="5" xfId="0" applyFont="1" applyBorder="1"/>
    <xf numFmtId="0" fontId="0" fillId="0" borderId="5" xfId="0" applyBorder="1" applyAlignment="1">
      <alignment horizontal="center"/>
    </xf>
    <xf numFmtId="0" fontId="49" fillId="0" borderId="5" xfId="0" applyFont="1" applyBorder="1" applyAlignment="1">
      <alignment horizontal="center"/>
    </xf>
    <xf numFmtId="4" fontId="0" fillId="13" borderId="5" xfId="0" applyNumberFormat="1" applyFill="1" applyBorder="1"/>
    <xf numFmtId="2" fontId="0" fillId="0" borderId="5" xfId="0" applyNumberFormat="1" applyBorder="1"/>
    <xf numFmtId="0" fontId="0" fillId="0" borderId="5" xfId="0" applyBorder="1" applyAlignment="1">
      <alignment vertical="center"/>
    </xf>
    <xf numFmtId="0" fontId="27" fillId="0" borderId="5" xfId="0" applyFont="1" applyFill="1" applyBorder="1" applyAlignment="1">
      <alignment horizontal="center" vertical="center" wrapText="1"/>
    </xf>
    <xf numFmtId="0" fontId="35" fillId="0" borderId="5" xfId="0" applyFont="1" applyBorder="1" applyAlignment="1">
      <alignment horizontal="center" vertical="center" wrapText="1"/>
    </xf>
    <xf numFmtId="0" fontId="45" fillId="15" borderId="5" xfId="0" applyFont="1" applyFill="1" applyBorder="1" applyAlignment="1">
      <alignment horizontal="center" vertical="center" wrapText="1"/>
    </xf>
    <xf numFmtId="0" fontId="0" fillId="15" borderId="5" xfId="0" applyFill="1" applyBorder="1"/>
    <xf numFmtId="0" fontId="0" fillId="0" borderId="5" xfId="0" applyFill="1" applyBorder="1"/>
    <xf numFmtId="164" fontId="0" fillId="15" borderId="5" xfId="0" applyNumberFormat="1" applyFill="1" applyBorder="1"/>
    <xf numFmtId="164" fontId="45" fillId="15" borderId="5" xfId="0" applyNumberFormat="1" applyFont="1" applyFill="1" applyBorder="1" applyAlignment="1">
      <alignment horizontal="center" vertical="center" wrapText="1"/>
    </xf>
    <xf numFmtId="164" fontId="0" fillId="15" borderId="5" xfId="0" applyNumberFormat="1" applyFill="1" applyBorder="1" applyAlignment="1"/>
    <xf numFmtId="0" fontId="28" fillId="0" borderId="0" xfId="1" applyFont="1" applyFill="1" applyBorder="1" applyAlignment="1" applyProtection="1">
      <alignment wrapText="1"/>
    </xf>
    <xf numFmtId="4" fontId="36" fillId="0" borderId="0" xfId="0" applyNumberFormat="1" applyFont="1" applyFill="1" applyBorder="1"/>
    <xf numFmtId="4" fontId="36" fillId="0" borderId="0" xfId="0" applyNumberFormat="1" applyFont="1" applyFill="1" applyBorder="1" applyAlignment="1">
      <alignment horizontal="center"/>
    </xf>
    <xf numFmtId="0" fontId="36" fillId="0" borderId="0" xfId="0" applyFont="1" applyFill="1" applyBorder="1" applyAlignment="1">
      <alignment horizontal="center"/>
    </xf>
    <xf numFmtId="4" fontId="45" fillId="15" borderId="5" xfId="0" applyNumberFormat="1" applyFont="1" applyFill="1" applyBorder="1" applyAlignment="1">
      <alignment horizontal="center" vertical="center" wrapText="1"/>
    </xf>
    <xf numFmtId="0" fontId="35" fillId="0" borderId="5" xfId="0" applyFont="1" applyBorder="1" applyAlignment="1">
      <alignment horizontal="center" vertical="center" wrapText="1"/>
    </xf>
    <xf numFmtId="0" fontId="0" fillId="0" borderId="5" xfId="0" applyBorder="1" applyAlignment="1">
      <alignment vertical="center"/>
    </xf>
    <xf numFmtId="0" fontId="27" fillId="0" borderId="5" xfId="0" applyFont="1" applyFill="1" applyBorder="1" applyAlignment="1">
      <alignment horizontal="center" vertical="center" wrapText="1"/>
    </xf>
    <xf numFmtId="164" fontId="27" fillId="0" borderId="0" xfId="0" applyNumberFormat="1" applyFont="1" applyFill="1"/>
    <xf numFmtId="164" fontId="27" fillId="0" borderId="0" xfId="0" applyNumberFormat="1" applyFont="1"/>
    <xf numFmtId="4" fontId="29" fillId="15" borderId="5" xfId="0" applyNumberFormat="1" applyFont="1" applyFill="1" applyBorder="1"/>
    <xf numFmtId="4" fontId="46" fillId="15" borderId="5" xfId="0" applyNumberFormat="1" applyFont="1" applyFill="1" applyBorder="1"/>
    <xf numFmtId="10" fontId="31" fillId="15" borderId="5" xfId="0" applyNumberFormat="1" applyFont="1" applyFill="1" applyBorder="1"/>
    <xf numFmtId="4" fontId="27" fillId="0" borderId="0" xfId="0" applyNumberFormat="1" applyFont="1"/>
    <xf numFmtId="0" fontId="53" fillId="0" borderId="0" xfId="0" applyFont="1" applyAlignment="1">
      <alignment vertical="center"/>
    </xf>
    <xf numFmtId="0" fontId="27" fillId="0" borderId="0" xfId="0" applyFont="1" applyFill="1" applyAlignment="1">
      <alignment horizontal="right" wrapText="1"/>
    </xf>
    <xf numFmtId="0" fontId="56" fillId="0" borderId="0" xfId="0" applyFont="1" applyFill="1"/>
    <xf numFmtId="0" fontId="57" fillId="0" borderId="0" xfId="0" applyFont="1" applyFill="1"/>
    <xf numFmtId="0" fontId="58" fillId="0" borderId="0" xfId="0" applyFont="1" applyFill="1"/>
    <xf numFmtId="43" fontId="27" fillId="0" borderId="0" xfId="77" applyFont="1" applyFill="1"/>
    <xf numFmtId="43" fontId="32" fillId="15" borderId="5" xfId="77" applyFont="1" applyFill="1" applyBorder="1"/>
    <xf numFmtId="43" fontId="27" fillId="15" borderId="5" xfId="0" applyNumberFormat="1" applyFont="1" applyFill="1" applyBorder="1"/>
    <xf numFmtId="0" fontId="31" fillId="0" borderId="0" xfId="0" applyFont="1" applyFill="1"/>
    <xf numFmtId="0" fontId="59" fillId="0" borderId="0" xfId="0" applyFont="1" applyFill="1"/>
    <xf numFmtId="0" fontId="29" fillId="0" borderId="0" xfId="0" applyFont="1" applyFill="1"/>
    <xf numFmtId="4" fontId="29" fillId="0" borderId="0" xfId="0" applyNumberFormat="1" applyFont="1" applyFill="1"/>
    <xf numFmtId="0" fontId="60" fillId="0" borderId="0" xfId="0" applyFont="1" applyFill="1"/>
    <xf numFmtId="43" fontId="61" fillId="15" borderId="5" xfId="77" applyFont="1" applyFill="1" applyBorder="1"/>
    <xf numFmtId="0" fontId="32" fillId="0" borderId="5" xfId="0" applyFont="1" applyBorder="1" applyAlignment="1">
      <alignment horizontal="center" vertical="center"/>
    </xf>
    <xf numFmtId="0" fontId="0" fillId="0" borderId="5" xfId="0" applyBorder="1" applyAlignment="1">
      <alignment vertical="center"/>
    </xf>
    <xf numFmtId="0" fontId="32" fillId="0" borderId="5" xfId="0" applyFont="1" applyBorder="1" applyAlignment="1">
      <alignment vertical="center" wrapText="1"/>
    </xf>
    <xf numFmtId="0" fontId="38" fillId="0" borderId="0" xfId="0" applyFont="1" applyAlignment="1">
      <alignment horizontal="center" wrapText="1"/>
    </xf>
    <xf numFmtId="0" fontId="38" fillId="0" borderId="0" xfId="0" applyFont="1" applyBorder="1" applyAlignment="1">
      <alignment horizontal="center" vertical="center"/>
    </xf>
    <xf numFmtId="0" fontId="32" fillId="0" borderId="5" xfId="0" applyFont="1" applyBorder="1" applyAlignment="1">
      <alignment horizontal="left" vertical="center" wrapText="1"/>
    </xf>
    <xf numFmtId="0" fontId="38" fillId="0" borderId="10" xfId="0" applyFont="1" applyBorder="1" applyAlignment="1">
      <alignment horizontal="center" vertical="center"/>
    </xf>
    <xf numFmtId="0" fontId="0" fillId="0" borderId="10" xfId="0" applyBorder="1" applyAlignment="1">
      <alignment horizontal="center" vertical="center"/>
    </xf>
    <xf numFmtId="0" fontId="28" fillId="3" borderId="0" xfId="3" applyFont="1" applyFill="1" applyBorder="1" applyAlignment="1" applyProtection="1">
      <alignment horizontal="center"/>
    </xf>
    <xf numFmtId="0" fontId="32" fillId="0" borderId="0" xfId="0" applyFont="1" applyAlignment="1"/>
    <xf numFmtId="0" fontId="30" fillId="3" borderId="0" xfId="3" applyFont="1" applyFill="1" applyBorder="1" applyAlignment="1" applyProtection="1">
      <alignment horizontal="center" wrapText="1"/>
    </xf>
    <xf numFmtId="0" fontId="27" fillId="0" borderId="0" xfId="0" applyFont="1" applyAlignment="1">
      <alignment horizontal="center" wrapText="1"/>
    </xf>
    <xf numFmtId="0" fontId="32" fillId="0" borderId="0" xfId="0" applyFont="1" applyAlignment="1">
      <alignment horizontal="center"/>
    </xf>
    <xf numFmtId="0" fontId="29" fillId="3" borderId="5" xfId="3" applyFont="1" applyFill="1" applyBorder="1" applyAlignment="1" applyProtection="1">
      <alignment horizontal="left" vertical="center" wrapText="1"/>
    </xf>
    <xf numFmtId="0" fontId="29" fillId="0" borderId="5" xfId="3" applyFont="1" applyFill="1" applyBorder="1" applyAlignment="1" applyProtection="1">
      <alignment horizontal="center" vertical="center"/>
    </xf>
    <xf numFmtId="49" fontId="31" fillId="3" borderId="5" xfId="4" applyNumberFormat="1" applyFont="1" applyFill="1" applyBorder="1" applyAlignment="1" applyProtection="1">
      <alignment horizontal="center" vertical="center" wrapText="1"/>
    </xf>
    <xf numFmtId="0" fontId="31" fillId="3" borderId="5" xfId="3" applyFont="1" applyFill="1" applyBorder="1" applyAlignment="1" applyProtection="1">
      <alignment horizontal="center" vertical="center" wrapText="1"/>
    </xf>
    <xf numFmtId="0" fontId="32" fillId="0" borderId="10" xfId="0" applyFont="1" applyBorder="1" applyAlignment="1">
      <alignment horizontal="center" wrapText="1"/>
    </xf>
    <xf numFmtId="0" fontId="0" fillId="0" borderId="10" xfId="0" applyBorder="1" applyAlignment="1">
      <alignment wrapText="1"/>
    </xf>
    <xf numFmtId="0" fontId="34" fillId="0" borderId="0" xfId="0" applyFont="1" applyFill="1" applyAlignment="1">
      <alignment horizontal="center"/>
    </xf>
    <xf numFmtId="0" fontId="0" fillId="0" borderId="0" xfId="0" applyFill="1" applyAlignment="1"/>
    <xf numFmtId="0" fontId="0" fillId="0" borderId="0" xfId="0" applyAlignment="1"/>
    <xf numFmtId="0" fontId="42" fillId="0" borderId="0" xfId="0" quotePrefix="1" applyFont="1" applyFill="1" applyAlignment="1">
      <alignment horizontal="left" vertical="top" wrapText="1" indent="2"/>
    </xf>
    <xf numFmtId="0" fontId="42" fillId="0" borderId="0" xfId="0" applyFont="1" applyFill="1" applyAlignment="1">
      <alignment horizontal="left" vertical="top" wrapText="1" indent="2"/>
    </xf>
    <xf numFmtId="0" fontId="32" fillId="0" borderId="0" xfId="0" applyFont="1" applyFill="1" applyBorder="1" applyAlignment="1">
      <alignment horizontal="center" vertical="center" wrapText="1"/>
    </xf>
    <xf numFmtId="4" fontId="36" fillId="15" borderId="17" xfId="0" applyNumberFormat="1" applyFont="1" applyFill="1" applyBorder="1" applyAlignment="1">
      <alignment horizontal="center"/>
    </xf>
    <xf numFmtId="0" fontId="0" fillId="0" borderId="19" xfId="0" applyBorder="1" applyAlignment="1">
      <alignment horizontal="center"/>
    </xf>
    <xf numFmtId="0" fontId="27" fillId="0" borderId="5" xfId="0" applyFont="1" applyFill="1" applyBorder="1" applyAlignment="1">
      <alignment horizontal="center" vertical="center" wrapText="1"/>
    </xf>
    <xf numFmtId="0" fontId="52" fillId="15" borderId="5" xfId="0" applyFont="1" applyFill="1" applyBorder="1" applyAlignment="1">
      <alignment horizontal="center" vertical="center" wrapText="1"/>
    </xf>
    <xf numFmtId="0" fontId="51" fillId="15" borderId="5" xfId="0" applyFont="1" applyFill="1" applyBorder="1" applyAlignment="1"/>
    <xf numFmtId="0" fontId="27" fillId="0" borderId="24" xfId="0" applyFont="1" applyFill="1" applyBorder="1" applyAlignment="1">
      <alignment horizontal="center" vertical="center"/>
    </xf>
    <xf numFmtId="0" fontId="27" fillId="0" borderId="26" xfId="0" applyFont="1" applyFill="1" applyBorder="1" applyAlignment="1">
      <alignment horizontal="center" vertical="center"/>
    </xf>
    <xf numFmtId="0" fontId="0" fillId="0" borderId="26" xfId="0" applyBorder="1" applyAlignment="1">
      <alignment vertical="center"/>
    </xf>
    <xf numFmtId="0" fontId="0" fillId="0" borderId="25" xfId="0" applyBorder="1" applyAlignment="1">
      <alignment vertical="center"/>
    </xf>
    <xf numFmtId="0" fontId="36" fillId="0" borderId="0" xfId="0" applyFont="1" applyAlignment="1"/>
    <xf numFmtId="0" fontId="32" fillId="0" borderId="0" xfId="0" applyFont="1" applyFill="1" applyBorder="1" applyAlignment="1">
      <alignment horizontal="center"/>
    </xf>
    <xf numFmtId="0" fontId="36" fillId="0" borderId="0" xfId="0" applyFont="1" applyBorder="1" applyAlignment="1"/>
    <xf numFmtId="0" fontId="32" fillId="17" borderId="10" xfId="0" applyFont="1" applyFill="1" applyBorder="1" applyAlignment="1">
      <alignment horizontal="center" wrapText="1"/>
    </xf>
    <xf numFmtId="0" fontId="36" fillId="17" borderId="10" xfId="0" applyFont="1" applyFill="1" applyBorder="1" applyAlignment="1">
      <alignment wrapText="1"/>
    </xf>
    <xf numFmtId="0" fontId="0" fillId="17" borderId="10" xfId="0" applyFill="1" applyBorder="1" applyAlignment="1"/>
    <xf numFmtId="0" fontId="35" fillId="0" borderId="5" xfId="0" applyFont="1" applyBorder="1" applyAlignment="1">
      <alignment horizontal="center" vertical="center" wrapText="1"/>
    </xf>
    <xf numFmtId="4" fontId="27" fillId="15" borderId="17" xfId="0" applyNumberFormat="1" applyFont="1" applyFill="1" applyBorder="1" applyAlignment="1">
      <alignment horizontal="center"/>
    </xf>
    <xf numFmtId="0" fontId="36" fillId="15" borderId="19" xfId="0" applyFont="1" applyFill="1" applyBorder="1" applyAlignment="1">
      <alignment horizontal="center"/>
    </xf>
    <xf numFmtId="0" fontId="37" fillId="0" borderId="10" xfId="0" applyFont="1" applyFill="1" applyBorder="1" applyAlignment="1">
      <alignment wrapText="1"/>
    </xf>
    <xf numFmtId="0" fontId="51" fillId="0" borderId="10" xfId="0" applyFont="1" applyBorder="1" applyAlignment="1">
      <alignment wrapText="1"/>
    </xf>
    <xf numFmtId="0" fontId="31" fillId="0" borderId="0" xfId="0" quotePrefix="1" applyFont="1" applyFill="1" applyAlignment="1">
      <alignment horizontal="left" vertical="top" wrapText="1" indent="2"/>
    </xf>
    <xf numFmtId="0" fontId="31" fillId="0" borderId="0" xfId="0" applyFont="1" applyFill="1" applyAlignment="1">
      <alignment horizontal="left" vertical="top" wrapText="1" indent="2"/>
    </xf>
    <xf numFmtId="0" fontId="32" fillId="17" borderId="10" xfId="0" applyFont="1" applyFill="1" applyBorder="1" applyAlignment="1">
      <alignment horizontal="center" vertical="center" wrapText="1"/>
    </xf>
    <xf numFmtId="0" fontId="34" fillId="0" borderId="0" xfId="0" applyFont="1" applyAlignment="1">
      <alignment horizontal="center"/>
    </xf>
    <xf numFmtId="0" fontId="27" fillId="0" borderId="5" xfId="0" applyFont="1" applyBorder="1" applyAlignment="1">
      <alignment horizontal="center" vertical="center" wrapText="1"/>
    </xf>
    <xf numFmtId="0" fontId="36" fillId="0" borderId="10" xfId="0" applyFont="1" applyBorder="1" applyAlignment="1">
      <alignment wrapText="1"/>
    </xf>
    <xf numFmtId="0" fontId="0" fillId="0" borderId="10" xfId="0" applyBorder="1" applyAlignment="1"/>
    <xf numFmtId="0" fontId="41" fillId="0" borderId="14" xfId="0" applyFont="1" applyBorder="1" applyAlignment="1">
      <alignment horizontal="center" vertical="center" wrapText="1"/>
    </xf>
    <xf numFmtId="0" fontId="41" fillId="0" borderId="15" xfId="0" applyFont="1" applyBorder="1" applyAlignment="1">
      <alignment horizontal="center" vertical="center" wrapText="1"/>
    </xf>
    <xf numFmtId="0" fontId="37" fillId="0" borderId="0" xfId="0" applyFont="1" applyAlignment="1">
      <alignment horizontal="center" vertical="center" wrapText="1"/>
    </xf>
    <xf numFmtId="0" fontId="32" fillId="0" borderId="0" xfId="0" applyFont="1" applyAlignment="1">
      <alignment horizontal="center" vertical="center" wrapText="1"/>
    </xf>
    <xf numFmtId="0" fontId="44" fillId="0" borderId="0" xfId="0" applyFont="1" applyAlignment="1">
      <alignment horizontal="center" vertical="center" wrapText="1"/>
    </xf>
    <xf numFmtId="0" fontId="44" fillId="0" borderId="12" xfId="0" applyFont="1" applyBorder="1" applyAlignment="1">
      <alignment horizontal="center" vertical="center" wrapText="1"/>
    </xf>
    <xf numFmtId="0" fontId="40" fillId="0" borderId="13" xfId="0" applyFont="1" applyBorder="1" applyAlignment="1">
      <alignment horizontal="center" vertical="center" wrapText="1"/>
    </xf>
    <xf numFmtId="0" fontId="27" fillId="0" borderId="0" xfId="0" applyFont="1" applyBorder="1" applyAlignment="1">
      <alignment horizontal="center" vertical="center" wrapText="1"/>
    </xf>
    <xf numFmtId="0" fontId="27" fillId="11" borderId="5" xfId="0" applyFont="1" applyFill="1" applyBorder="1" applyAlignment="1">
      <alignment horizontal="center" vertical="center"/>
    </xf>
    <xf numFmtId="0" fontId="27" fillId="11" borderId="5" xfId="0" applyFont="1" applyFill="1" applyBorder="1" applyAlignment="1">
      <alignment horizontal="center" vertical="center" wrapText="1"/>
    </xf>
    <xf numFmtId="0" fontId="27" fillId="0" borderId="0" xfId="0" applyFont="1" applyAlignment="1">
      <alignment horizontal="center" vertical="center" wrapText="1"/>
    </xf>
    <xf numFmtId="0" fontId="36" fillId="0" borderId="5" xfId="0" applyFont="1" applyBorder="1" applyAlignment="1">
      <alignment horizontal="center" vertical="center" wrapText="1"/>
    </xf>
    <xf numFmtId="0" fontId="36" fillId="0" borderId="5" xfId="0" applyFont="1" applyBorder="1" applyAlignment="1">
      <alignment horizontal="center" vertical="center"/>
    </xf>
    <xf numFmtId="0" fontId="0" fillId="12" borderId="5" xfId="0" applyFill="1" applyBorder="1" applyAlignment="1">
      <alignment horizontal="center"/>
    </xf>
    <xf numFmtId="0" fontId="0" fillId="13" borderId="5" xfId="0" applyFill="1" applyBorder="1" applyAlignment="1">
      <alignment horizontal="center"/>
    </xf>
    <xf numFmtId="0" fontId="0" fillId="14" borderId="5" xfId="0" applyFill="1" applyBorder="1" applyAlignment="1">
      <alignment horizontal="center"/>
    </xf>
    <xf numFmtId="0" fontId="0" fillId="0" borderId="5" xfId="0" applyBorder="1" applyAlignment="1"/>
    <xf numFmtId="0" fontId="0" fillId="0" borderId="24" xfId="0" applyBorder="1" applyAlignment="1"/>
    <xf numFmtId="0" fontId="0" fillId="0" borderId="25" xfId="0" applyBorder="1" applyAlignment="1"/>
    <xf numFmtId="0" fontId="0" fillId="0" borderId="17" xfId="0" applyBorder="1" applyAlignment="1">
      <alignment horizontal="center"/>
    </xf>
    <xf numFmtId="0" fontId="0" fillId="0" borderId="23" xfId="0" applyBorder="1" applyAlignment="1">
      <alignment horizontal="center"/>
    </xf>
    <xf numFmtId="0" fontId="0" fillId="0" borderId="19" xfId="0" applyBorder="1" applyAlignment="1"/>
    <xf numFmtId="0" fontId="0" fillId="0" borderId="5" xfId="0" applyBorder="1" applyAlignment="1">
      <alignment horizontal="center"/>
    </xf>
  </cellXfs>
  <cellStyles count="78">
    <cellStyle name=" 1" xfId="7"/>
    <cellStyle name=" 1 2" xfId="8"/>
    <cellStyle name=" 1_Stage1" xfId="9"/>
    <cellStyle name="_Model_RAB Мой_PR.PROG.WARM.NOTCOMBI.2012.2.16_v1.4(04.04.11) " xfId="10"/>
    <cellStyle name="_Model_RAB Мой_Книга2_PR.PROG.WARM.NOTCOMBI.2012.2.16_v1.4(04.04.11) " xfId="11"/>
    <cellStyle name="_Model_RAB_MRSK_svod_PR.PROG.WARM.NOTCOMBI.2012.2.16_v1.4(04.04.11) " xfId="12"/>
    <cellStyle name="_Model_RAB_MRSK_svod_Книга2_PR.PROG.WARM.NOTCOMBI.2012.2.16_v1.4(04.04.11) " xfId="13"/>
    <cellStyle name="_МОДЕЛЬ_1 (2)_PR.PROG.WARM.NOTCOMBI.2012.2.16_v1.4(04.04.11) " xfId="14"/>
    <cellStyle name="_МОДЕЛЬ_1 (2)_Книга2_PR.PROG.WARM.NOTCOMBI.2012.2.16_v1.4(04.04.11) " xfId="15"/>
    <cellStyle name="_пр 5 тариф RAB_PR.PROG.WARM.NOTCOMBI.2012.2.16_v1.4(04.04.11) " xfId="16"/>
    <cellStyle name="_пр 5 тариф RAB_Книга2_PR.PROG.WARM.NOTCOMBI.2012.2.16_v1.4(04.04.11) " xfId="17"/>
    <cellStyle name="_Расчет RAB_22072008_PR.PROG.WARM.NOTCOMBI.2012.2.16_v1.4(04.04.11) " xfId="18"/>
    <cellStyle name="_Расчет RAB_22072008_Книга2_PR.PROG.WARM.NOTCOMBI.2012.2.16_v1.4(04.04.11) " xfId="19"/>
    <cellStyle name="_Расчет RAB_Лен и МОЭСК_с 2010 года_14.04.2009_со сглаж_version 3.0_без ФСК_PR.PROG.WARM.NOTCOMBI.2012.2.16_v1.4(04.04.11) " xfId="20"/>
    <cellStyle name="_Расчет RAB_Лен и МОЭСК_с 2010 года_14.04.2009_со сглаж_version 3.0_без ФСК_Книга2_PR.PROG.WARM.NOTCOMBI.2012.2.16_v1.4(04.04.11) " xfId="21"/>
    <cellStyle name="Cells 2" xfId="22"/>
    <cellStyle name="Currency [0]" xfId="23"/>
    <cellStyle name="Currency2" xfId="24"/>
    <cellStyle name="Followed Hyperlink" xfId="25"/>
    <cellStyle name="Header 3" xfId="26"/>
    <cellStyle name="Hyperlink" xfId="27"/>
    <cellStyle name="normal" xfId="28"/>
    <cellStyle name="Normal1" xfId="29"/>
    <cellStyle name="Normal2" xfId="30"/>
    <cellStyle name="Percent1" xfId="31"/>
    <cellStyle name="Title 4" xfId="32"/>
    <cellStyle name="Ввод  2" xfId="69"/>
    <cellStyle name="Гиперссылка" xfId="67" builtinId="8"/>
    <cellStyle name="Гиперссылка 2" xfId="33"/>
    <cellStyle name="Гиперссылка 2 2" xfId="34"/>
    <cellStyle name="Гиперссылка 4" xfId="35"/>
    <cellStyle name="Гиперссылка 4 2" xfId="36"/>
    <cellStyle name="Гиперссылка 4 3" xfId="70"/>
    <cellStyle name="Границы" xfId="6"/>
    <cellStyle name="Заголовки" xfId="37"/>
    <cellStyle name="Заголовок" xfId="38"/>
    <cellStyle name="ЗаголовокСтолбца" xfId="39"/>
    <cellStyle name="Значение" xfId="40"/>
    <cellStyle name="Значения" xfId="41"/>
    <cellStyle name="Обычный" xfId="0" builtinId="0"/>
    <cellStyle name="Обычный 10" xfId="42"/>
    <cellStyle name="Обычный 11" xfId="43"/>
    <cellStyle name="Обычный 11 3" xfId="44"/>
    <cellStyle name="Обычный 12" xfId="45"/>
    <cellStyle name="Обычный 12 2" xfId="46"/>
    <cellStyle name="Обычный 12 3" xfId="71"/>
    <cellStyle name="Обычный 13" xfId="1"/>
    <cellStyle name="Обычный 2" xfId="5"/>
    <cellStyle name="Обычный 2 10 2" xfId="72"/>
    <cellStyle name="Обычный 2 2" xfId="47"/>
    <cellStyle name="Обычный 2 3" xfId="48"/>
    <cellStyle name="Обычный 2_наш последний RAB (28.09.10)" xfId="49"/>
    <cellStyle name="Обычный 3" xfId="50"/>
    <cellStyle name="Обычный 3 2" xfId="51"/>
    <cellStyle name="Обычный 3 3" xfId="52"/>
    <cellStyle name="Обычный 4" xfId="53"/>
    <cellStyle name="Обычный 4 2" xfId="73"/>
    <cellStyle name="Обычный 5" xfId="74"/>
    <cellStyle name="Обычный 6" xfId="75"/>
    <cellStyle name="Обычный 9 2" xfId="54"/>
    <cellStyle name="Обычный_RESP.INFO" xfId="3"/>
    <cellStyle name="Обычный_форма 1 водопровод для орг" xfId="4"/>
    <cellStyle name="Показатели1" xfId="55"/>
    <cellStyle name="Процентный 5" xfId="56"/>
    <cellStyle name="Стиль 1" xfId="57"/>
    <cellStyle name="Финансовый" xfId="77" builtinId="3"/>
    <cellStyle name="Финансовый 2" xfId="58"/>
    <cellStyle name="Финансовый 2 2" xfId="76"/>
    <cellStyle name="Финансовый 3" xfId="59"/>
    <cellStyle name="Финансовый 3 2_TEHSHEET" xfId="60"/>
    <cellStyle name="Финансовый 4 2" xfId="61"/>
    <cellStyle name="Формула" xfId="2"/>
    <cellStyle name="Формула 3" xfId="62"/>
    <cellStyle name="Формула_GRES.2007.5" xfId="63"/>
    <cellStyle name="ФормулаВБ" xfId="64"/>
    <cellStyle name="ФормулаНаКонтроль" xfId="68"/>
    <cellStyle name="Формулы" xfId="65"/>
    <cellStyle name="Шапка таблицы" xfId="66"/>
  </cellStyles>
  <dxfs count="0"/>
  <tableStyles count="0" defaultTableStyle="TableStyleMedium2" defaultPivotStyle="PivotStyleLight16"/>
  <colors>
    <mruColors>
      <color rgb="FFCCCCFF"/>
      <color rgb="FFFFCCFF"/>
      <color rgb="FFCCFFFF"/>
      <color rgb="FFFFFFCC"/>
      <color rgb="FF99FF33"/>
      <color rgb="FFCCFFCC"/>
      <color rgb="FF66CCFF"/>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285750</xdr:colOff>
      <xdr:row>10</xdr:row>
      <xdr:rowOff>85725</xdr:rowOff>
    </xdr:to>
    <xdr:pic>
      <xdr:nvPicPr>
        <xdr:cNvPr id="2" name="cmdCreatePrintedForm" descr="Создание печатной формы" hidden="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18</xdr:row>
      <xdr:rowOff>0</xdr:rowOff>
    </xdr:from>
    <xdr:to>
      <xdr:col>6</xdr:col>
      <xdr:colOff>190500</xdr:colOff>
      <xdr:row>18</xdr:row>
      <xdr:rowOff>190500</xdr:rowOff>
    </xdr:to>
    <xdr:grpSp>
      <xdr:nvGrpSpPr>
        <xdr:cNvPr id="3" name="shCalendar" hidden="1"/>
        <xdr:cNvGrpSpPr>
          <a:grpSpLocks/>
        </xdr:cNvGrpSpPr>
      </xdr:nvGrpSpPr>
      <xdr:grpSpPr bwMode="auto">
        <a:xfrm>
          <a:off x="8837083" y="5471583"/>
          <a:ext cx="190500" cy="190500"/>
          <a:chOff x="13896191" y="1813753"/>
          <a:chExt cx="211023" cy="178845"/>
        </a:xfrm>
      </xdr:grpSpPr>
      <xdr:sp macro="" textlink="">
        <xdr:nvSpPr>
          <xdr:cNvPr id="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050;&#1085;&#1080;&#1075;&#1072;4"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16/&#1063;&#1057;/&#1087;&#1088;&#1080;&#1083;&#1086;&#1078;&#1077;&#1085;&#1080;&#1077;_&#1080;&#1090;&#1086;&#107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TO/&#1058;&#1072;&#1088;&#1080;&#1092;&#1099;%202016%20&#1075;&#1086;&#1076;%20&#1044;&#1054;&#1050;&#1059;&#1052;&#1045;&#1053;&#1058;&#1067;/&#1055;&#1077;&#1088;&#1077;&#1089;&#1084;&#1086;&#1090;&#1088;%20&#1082;%201%20&#1085;&#1086;&#1103;&#1073;&#1088;&#1103;/&#1056;&#1072;&#1089;&#1095;&#1077;&#1090;%20&#1087;&#1086;%20&#1052;&#1059;_2016-2018_&#1042;&#1089;&#1077;%20&#1089;%20&#1085;&#1091;&#1083;&#11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TO/&#1041;&#1040;&#1047;&#1040;%20&#1044;&#1040;&#1053;&#1053;&#1067;&#1061;/&#1040;&#1085;&#1072;&#1083;&#1080;&#1090;&#1080;&#1095;&#1077;&#1089;&#1082;&#1072;&#1103;%20&#1080;&#1085;&#1092;&#1086;&#1088;&#1084;&#1072;&#1094;&#1080;&#1103;/&#1048;&#1090;&#1086;&#1075;&#1080;%20&#1087;&#1086;%20&#1090;&#1072;&#1088;&#1080;&#1092;&#1072;&#1084;/&#1058;&#1072;&#1088;&#1080;&#1092;&#1099;%202016-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TO/&#1058;&#1072;&#1088;&#1080;&#1092;&#1099;%202016%20&#1075;&#1086;&#1076;%20&#1044;&#1054;&#1050;&#1059;&#1052;&#1045;&#1053;&#1058;&#1067;/&#1057;&#1084;&#1077;&#1090;&#1072;/&#1056;&#1072;&#1089;&#1095;&#1077;&#1090;%20&#1087;&#1086;%20&#1052;&#1059;_2016_&#1048;&#1085;&#1076;&#1077;&#1082;&#1089;&#1072;&#1094;&#1080;&#1103;%20(&#1089;%20&#1085;&#1086;&#1074;&#1099;&#1084;&#1080;%20&#1080;&#1085;&#1076;&#1077;&#1082;&#1089;&#1072;&#1084;&#1080;)_&#1087;&#1086;&#1089;&#1083;&#1077;&#1076;&#1085;&#1080;&#10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лькуляция ЭЭ ООО ТТЭЦ 1 пг"/>
      <sheetName val="ООО ТТЭЦ июль-ноябрь"/>
      <sheetName val="ООО СИБУР Тобольск декабрь"/>
      <sheetName val="Тобольская ТЭЦ действ. мощн."/>
      <sheetName val="Тобольская ТЭЦ нов. мощн. (2)"/>
      <sheetName val="Тобольская ТЭЦ нов. мощн."/>
    </sheetNames>
    <sheetDataSet>
      <sheetData sheetId="0"/>
      <sheetData sheetId="1">
        <row r="134">
          <cell r="H134">
            <v>771.93112651148829</v>
          </cell>
          <cell r="J134">
            <v>840.04471110512043</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г уровни 2016"/>
      <sheetName val="Лист1"/>
    </sheetNames>
    <sheetDataSet>
      <sheetData sheetId="0">
        <row r="292">
          <cell r="D292">
            <v>764.36657513097009</v>
          </cell>
        </row>
        <row r="309">
          <cell r="D309">
            <v>861.65929080918852</v>
          </cell>
          <cell r="E309">
            <v>861.65929080918852</v>
          </cell>
          <cell r="F309">
            <v>861.65929080918852</v>
          </cell>
          <cell r="G309">
            <v>861.65929080918852</v>
          </cell>
          <cell r="H309">
            <v>848.56064147563973</v>
          </cell>
          <cell r="I309">
            <v>861.65929080918852</v>
          </cell>
          <cell r="J309">
            <v>866.08640315507421</v>
          </cell>
          <cell r="K309">
            <v>866.08640315507421</v>
          </cell>
          <cell r="L309">
            <v>866.08640315507421</v>
          </cell>
          <cell r="M309">
            <v>866.08640315507421</v>
          </cell>
          <cell r="N309">
            <v>861.65929080918852</v>
          </cell>
          <cell r="O309">
            <v>866.08640315507421</v>
          </cell>
        </row>
        <row r="310">
          <cell r="D310">
            <v>987.64696979431756</v>
          </cell>
          <cell r="E310">
            <v>987.91970653176247</v>
          </cell>
          <cell r="F310">
            <v>994.80201993955552</v>
          </cell>
          <cell r="G310">
            <v>985.30491107839475</v>
          </cell>
          <cell r="H310">
            <v>989.47259077000831</v>
          </cell>
          <cell r="I310">
            <v>994.80201993955552</v>
          </cell>
          <cell r="J310">
            <v>994.80201993955552</v>
          </cell>
          <cell r="K310">
            <v>994.80201993955552</v>
          </cell>
          <cell r="L310">
            <v>1000.9663789678148</v>
          </cell>
          <cell r="M310">
            <v>994.80201993955552</v>
          </cell>
          <cell r="N310">
            <v>995.60392562445384</v>
          </cell>
          <cell r="O310">
            <v>1000.9663789678148</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
      <sheetName val="Входные параметры"/>
      <sheetName val="5.1 ТТЭЦ-1 (2)"/>
      <sheetName val="5.2 ТТЭЦ-1 (2)"/>
      <sheetName val="5.3 ТТЭЦ-1 (2)"/>
      <sheetName val="5.4 ТТЭЦ-1 (2)"/>
      <sheetName val="5.9 ТТЭЦ-1 (2)"/>
      <sheetName val="5.1 ТТЭЦ-2 (2)"/>
      <sheetName val="5.2 ТТЭЦ-2 (2)"/>
      <sheetName val="5.3 ТТЭЦ-2 (2)"/>
      <sheetName val="5.4 ТТЭЦ-2 (2)"/>
      <sheetName val="5.9 ТТЭЦ-2 (2)"/>
      <sheetName val="5.1 Тюмень (2)"/>
      <sheetName val="5.2 Тюмень (2)"/>
      <sheetName val="5.3 Тюмень (2)"/>
      <sheetName val="5.4 Тюмень (2)"/>
      <sheetName val="5.9 Тюмень (2)"/>
      <sheetName val="6.1. ТО_на печать"/>
      <sheetName val="по пг"/>
      <sheetName val="5.1 ТТЭЦ (2)"/>
      <sheetName val="5.2 ТТЭЦ (2)"/>
      <sheetName val="5.3 ТТЭЦ (2)"/>
      <sheetName val="5.4 ТТЭЦ (2)"/>
      <sheetName val="5.9 ТТЭЦ (2)"/>
      <sheetName val="6.1. ТТЭЦ_на печать"/>
      <sheetName val="ПО ТЭ ТТЭЦ"/>
      <sheetName val="5.1 Челябинск (2)"/>
      <sheetName val="5.2 Челябинск (2)"/>
      <sheetName val="5.3 Челябинск (2)"/>
      <sheetName val="5.4 Челябинск (2)"/>
      <sheetName val="5.9 Челябинск (2)"/>
      <sheetName val="5.1 АТЭЦ (2)"/>
      <sheetName val="5.2 АТЭЦ (2)"/>
      <sheetName val="5.3 АТЭЦ (2)"/>
      <sheetName val="5.4 АТЭЦ (2)"/>
      <sheetName val="5.9 АТЭЦ (2)"/>
      <sheetName val="6.1. ЧО_на печать"/>
      <sheetName val="Лист1"/>
      <sheetName val="6.1. ТО_инд (2)"/>
      <sheetName val="6.1. ТТЭЦ_инд (2)"/>
      <sheetName val="АТЭЦ"/>
      <sheetName val="Челябинск"/>
      <sheetName val="6.1. ЧО_инд (3)"/>
      <sheetName val="6.1. ЧО_инд (2)"/>
      <sheetName val="Тюмень"/>
      <sheetName val="ТТЭЦ"/>
      <sheetName val="ПО ТЭ ЧО"/>
      <sheetName val="Структура ПО ЧО"/>
      <sheetName val="ПО ТЭ АТЭЦ"/>
      <sheetName val="ПО ТЭ Челябинск"/>
      <sheetName val="ПО ТЭ Тюмень"/>
      <sheetName val="ПО ТН ЧТЭЦ-1"/>
      <sheetName val="ПО ТН ЧТЭЦ-2"/>
      <sheetName val="ПО ТН ЧТЭЦ-3"/>
      <sheetName val="ПО ТН ЧГРЭС"/>
      <sheetName val="ПО ТН Челябинск"/>
      <sheetName val="ПО ТН АТЭЦ"/>
      <sheetName val="ПО ТН ЧО"/>
      <sheetName val="ПО ТН ТТЭЦ-1"/>
      <sheetName val="ПО ТН ТТЭЦ-2"/>
      <sheetName val="ПО ТН Тюмень"/>
      <sheetName val="ПО ТН ТТЭЦ"/>
      <sheetName val="Структура ПО Челябинск"/>
      <sheetName val="Структура ПО АТЭЦ"/>
      <sheetName val="Структура ПО Тюмень"/>
      <sheetName val="Структура ПО ТТЭЦ"/>
      <sheetName val="Тариф ХОВ ЧТЭЦ-1"/>
      <sheetName val="Тариф ХОВ ЧТЭЦ-2"/>
      <sheetName val="Тариф ХОВ ЧТЭЦ-3"/>
      <sheetName val="Тариф ХОВ ЧГРЭС"/>
      <sheetName val="Тариф ХОВ Челябинск"/>
      <sheetName val="Тариф ХОВ АТЭЦ"/>
      <sheetName val="Тариф ОВ ЧТЭЦ-1"/>
      <sheetName val="Тариф ОВ ЧТЭЦ-2"/>
      <sheetName val="Тариф ОВ ЧТЭЦ-3"/>
      <sheetName val="Тариф ОВ ЧГРЭС"/>
      <sheetName val="Тариф ОВ Челябинск"/>
      <sheetName val="Тариф ОВ АТЭЦ"/>
      <sheetName val="ТН_ЧО"/>
      <sheetName val="Тариф ХОВ ТТЭЦ-1"/>
      <sheetName val="Тариф ОВ ТТЭЦ-1"/>
      <sheetName val="Тариф ХОВ ТТЭЦ-2"/>
      <sheetName val="Тариф ХОВ Тюмень"/>
      <sheetName val="ТН_Тюмень"/>
      <sheetName val="Анализ ТН"/>
      <sheetName val="Смета ЧТЭЦ-1"/>
      <sheetName val="Смета ЧТЭЦ-1_ТЭ"/>
      <sheetName val="Смета ЧТЭЦ-2"/>
      <sheetName val="Смета ЧТЭЦ-2_ТЭ"/>
      <sheetName val="Смета ЧТЭЦ-3"/>
      <sheetName val="Смета ЧТЭЦ-3_ТЭ"/>
      <sheetName val="Смета ЧГРЭС"/>
      <sheetName val="Смета ЧГРЭС_ТЭ"/>
      <sheetName val="Смета Челябинск"/>
      <sheetName val="Смета Челябинск_ТЭ"/>
      <sheetName val="Смета АТЭЦ"/>
      <sheetName val="Смета АТЭЦ_ТЭ"/>
      <sheetName val="Смета ТТЭЦ-1"/>
      <sheetName val="Смета ТТЭЦ-1_ТЭ"/>
      <sheetName val="Смета ТТЭЦ-2"/>
      <sheetName val="Смета ТТЭЦ-2_ТЭ"/>
      <sheetName val="Смета Тюмень"/>
      <sheetName val="Смета Тюмень_ТЭ"/>
      <sheetName val="Смета ТТЭЦ"/>
      <sheetName val="Смета ТТЭЦ_ТЭ"/>
      <sheetName val="Эн.ресурсы (хоз.н) ЧТЭЦ-1"/>
      <sheetName val="Эн.ресурсы (хоз.н) ЧГРЭС"/>
      <sheetName val="Эн.ресурсы (хоз.н) АТЭЦ"/>
      <sheetName val="Эн.ресурсы (хоз.н) ТТЭЦ-1"/>
      <sheetName val="Эн.ресурсы (хоз.н) ТТЭЦ-2"/>
      <sheetName val="Эн.ресурсы (хоз.н) ТТЭЦ"/>
      <sheetName val="Эн.ресурсы (тех.н) ЧТЭЦ-2"/>
      <sheetName val="Эн.ресурсы (тех.н) ЧТЭЦ-3"/>
      <sheetName val="Эн.ресурсы (тех.н) ТТЭЦ-2"/>
      <sheetName val="Эн.ресурсы (тех.н) ТТЭЦ"/>
      <sheetName val="Тех.вода ЧТЭЦ-1"/>
      <sheetName val="Тех.вода ЧТЭЦ-2"/>
      <sheetName val="Тех.вода ЧТЭЦ-3"/>
      <sheetName val="Тех.вода ЧГРЭС"/>
      <sheetName val="Тех.вода АТЭЦ"/>
      <sheetName val="Тех.вода ТТЭЦ-1"/>
      <sheetName val="Тех.вода ТТЭЦ-2"/>
      <sheetName val="Тех.вода ТТЭЦ"/>
      <sheetName val="Труд ЧТЭЦ-1"/>
      <sheetName val="Труд ЧТЭЦ-2"/>
      <sheetName val="Труд ЧТЭЦ-3"/>
      <sheetName val="Труд ЧГРЭС"/>
      <sheetName val="Труд АТЭЦ"/>
      <sheetName val="Труд ТТЭЦ-1"/>
      <sheetName val="Труд ТТЭЦ-2"/>
      <sheetName val="Труд ТТЭЦ"/>
      <sheetName val="Амортизация ЧТЭЦ-1"/>
      <sheetName val="Амортизация ЧТЭЦ-2"/>
      <sheetName val="Амортизация ЧТЭЦ-3"/>
      <sheetName val="Амортизация ЧГРЭС"/>
      <sheetName val="Амортизация АТЭЦ"/>
      <sheetName val="Амортизация ТТЭЦ-1"/>
      <sheetName val="Амортизация ТТЭЦ-2"/>
      <sheetName val="Амортизация ТТЭЦ"/>
      <sheetName val="Фин.кап.влож._ЧО"/>
      <sheetName val="Фин.кап.влож._Тюмень"/>
      <sheetName val="Фин.кап.влож._ТТЭЦ"/>
      <sheetName val="Объекты кап.влож._ЧО"/>
      <sheetName val="Эк.топлива"/>
      <sheetName val="Эк.эн.рес."/>
      <sheetName val="Сумм.эк."/>
      <sheetName val="Объекты кап.влож._Тюмень"/>
      <sheetName val="Объекты кап.влож._ТТЭЦ"/>
      <sheetName val="6.1. ЧО"/>
      <sheetName val="6.1. Тюмень"/>
      <sheetName val="6.1. ТТЭЦ"/>
      <sheetName val="Комментарии"/>
      <sheetName val="5.1 ЧТЭЦ-1"/>
      <sheetName val="5.2 ЧТЭЦ-1"/>
      <sheetName val="5.3 ЧТЭЦ-1"/>
      <sheetName val="5.4 ЧТЭЦ-1"/>
      <sheetName val="5.9 ЧТЭЦ-1"/>
      <sheetName val="5.1 ЧТЭЦ-2"/>
      <sheetName val="5.2 ЧТЭЦ-2"/>
      <sheetName val="5.3 ЧТЭЦ-2"/>
      <sheetName val="5.4 ЧТЭЦ-2"/>
      <sheetName val="5.9 ЧТЭЦ-2"/>
      <sheetName val="5.1 ЧТЭЦ-3"/>
      <sheetName val="5.2 ЧТЭЦ-3"/>
      <sheetName val="5.3 ЧТЭЦ-3"/>
      <sheetName val="5.4 ЧТЭЦ-3"/>
      <sheetName val="5.9 ЧТЭЦ-3"/>
      <sheetName val="5.1 ЧГРЭС"/>
      <sheetName val="5.2 ЧГРЭС"/>
      <sheetName val="5.3 ЧГРЭС"/>
      <sheetName val="5.4 ЧГРЭС"/>
      <sheetName val="5.9 ЧГРЭС"/>
      <sheetName val="5.1 Челябинск"/>
      <sheetName val="5.2 Челябинск"/>
      <sheetName val="5.3 Челябинск"/>
      <sheetName val="5.4 Челябинск"/>
      <sheetName val="5.9 Челябинск"/>
      <sheetName val="5.1 АТЭЦ"/>
      <sheetName val="5.2 АТЭЦ"/>
      <sheetName val="5.3 АТЭЦ"/>
      <sheetName val="5.4 АТЭЦ"/>
      <sheetName val="5.9 АТЭЦ"/>
      <sheetName val="6.1. ЧО_инд"/>
      <sheetName val="5.1 ТТЭЦ-1"/>
      <sheetName val="5.2 ТТЭЦ-1"/>
      <sheetName val="5.3 ТТЭЦ-1"/>
      <sheetName val="5.4 ТТЭЦ-1"/>
      <sheetName val="5.9 ТТЭЦ-1"/>
      <sheetName val="5.1 ТТЭЦ-2"/>
      <sheetName val="5.2 ТТЭЦ-2"/>
      <sheetName val="5.3 ТТЭЦ-2"/>
      <sheetName val="5.4 ТТЭЦ-2"/>
      <sheetName val="5.9 ТТЭЦ-2"/>
      <sheetName val="5.1 Тюмень"/>
      <sheetName val="5.2 Тюмень"/>
      <sheetName val="5.3 Тюмень"/>
      <sheetName val="5.4 Тюмень"/>
      <sheetName val="5.9 Тюмень"/>
      <sheetName val="6.1. ТО_инд"/>
      <sheetName val="5.1 ТТЭЦ"/>
      <sheetName val="5.2 ТТЭЦ"/>
      <sheetName val="5.3 ТТЭЦ"/>
      <sheetName val="5.4 ТТЭЦ"/>
      <sheetName val="5.9 ТТЭЦ"/>
      <sheetName val="6.1. ТТЭЦ_инд"/>
      <sheetName val="5.1 ЧТЭЦ-1_ХОВ"/>
      <sheetName val="5.1 ЧТЭЦ-2_ХОВ"/>
      <sheetName val="5.1 ЧТЭЦ-3_ХОВ"/>
      <sheetName val="5.1 ЧГРЭС_ХОВ"/>
      <sheetName val="5.1 Челябинск_ХОВ"/>
      <sheetName val="5.1 АТЭЦ_ХОВ"/>
      <sheetName val="5.1 ТТЭЦ-1_ХОВ"/>
      <sheetName val="5.1 ТТЭЦ-2_ХОВ"/>
      <sheetName val="5.1 Тюмень_ХОВ"/>
      <sheetName val="5.2 ЧТЭЦ-1_ХОВ"/>
      <sheetName val="5.2 ЧТЭЦ-2_ХОВ"/>
      <sheetName val="5.2 ЧТЭЦ-3_ХОВ"/>
      <sheetName val="5.2 ЧГРЭС_ХОВ"/>
      <sheetName val="5.2 АТЭЦ_ХОВ"/>
      <sheetName val="5.2 Челябинск_ХОВ"/>
      <sheetName val="5.2 ТТЭЦ-1_ХОВ"/>
      <sheetName val="5.2 ТТЭЦ-2_ХОВ"/>
      <sheetName val="5.2 Тюмень_ХОВ"/>
      <sheetName val="5.3 ЧТЭЦ-1_ХОВ"/>
      <sheetName val="5.3 ЧТЭЦ-2_ХОВ"/>
      <sheetName val="5.3 ЧТЭЦ-3_ХОВ"/>
      <sheetName val="5.3 ЧГРЭС_ХОВ"/>
      <sheetName val="5.3 Челябинск_ХОВ"/>
      <sheetName val="5.3 АТЭЦ_ХОВ"/>
      <sheetName val="5.3 ТТЭЦ-1_ХОВ"/>
      <sheetName val="5.3 ТТЭЦ-2_ХОВ"/>
      <sheetName val="5.3 Тюмень_ХОВ"/>
      <sheetName val="5.4 ЧТЭЦ-1_ХОВ"/>
      <sheetName val="5.4 ЧТЭЦ-2_ХОВ"/>
      <sheetName val="5.4 ЧТЭЦ-3_ХОВ"/>
      <sheetName val="5.4 ЧГРЭС_ХОВ"/>
      <sheetName val="5.4 Челябинск_ХОВ"/>
      <sheetName val="5.4 АТЭЦ_ХОВ"/>
      <sheetName val="5.4 ТТЭЦ-1_ХОВ"/>
      <sheetName val="5.4 ТТЭЦ-2_ХОВ"/>
      <sheetName val="5.4 Тюмень_ХОВ"/>
      <sheetName val="5.9 ЧТЭЦ-1_ХОВ"/>
      <sheetName val="5.9 ЧТЭЦ-2_ХОВ"/>
      <sheetName val="5.9 ЧТЭЦ-3_ХОВ"/>
      <sheetName val="5.9 ЧГРЭС_ХОВ"/>
      <sheetName val="5.9 Челябинск_ХОВ"/>
      <sheetName val="5.9 АТЭЦ_ХОВ"/>
      <sheetName val="5.9 ТТЭЦ-1_ХОВ"/>
      <sheetName val="5.9 ТТЭЦ-2_ХОВ"/>
      <sheetName val="5.9 Тюмень_ХОВ"/>
      <sheetName val="5.1 ТТЭЦ_ХОВ"/>
      <sheetName val="5.2 ТТЭЦ_ХОВ"/>
      <sheetName val="5.3 ТТЭЦ_ХОВ"/>
      <sheetName val="5.4 ТТЭЦ_ХОВ"/>
      <sheetName val="5.9 ТТЭЦ_ХОВ"/>
      <sheetName val="Тариф ХОВ ТТЭЦ"/>
      <sheetName val="Тариф ОВ ТТЭЦ"/>
      <sheetName val="5.1 ТТЭЦ_ОВ"/>
      <sheetName val="5.2 ТТЭЦ_ОВ"/>
      <sheetName val="5.3 ТТЭЦ_ОВ"/>
      <sheetName val="5.4 ТТЭЦ_ОВ"/>
      <sheetName val="5.9 ТТЭЦ_ОВ"/>
      <sheetName val="ТН_ТТЭЦ"/>
      <sheetName val="5.1 ЧТЭЦ-1_ОВ"/>
      <sheetName val="5.1 ЧТЭЦ-2_ОВ"/>
      <sheetName val="5.1 ЧТЭЦ-3_ОВ"/>
      <sheetName val="5.1 ЧГРЭС_ОВ"/>
      <sheetName val="5.1 Челябинск_ОВ"/>
      <sheetName val="5.1 АТЭЦ_ОВ"/>
      <sheetName val="5.1 ТТЭЦ-1_ОВ"/>
      <sheetName val="5.1 ТТЭЦ-2_ОВ"/>
      <sheetName val="5.1 Тюмень_ОВ"/>
      <sheetName val="5.2 ЧТЭЦ-1_ОВ"/>
      <sheetName val="5.2 ЧТЭЦ-2_ОВ"/>
      <sheetName val="5.2 ЧТЭЦ-3_ОВ"/>
      <sheetName val="5.2 ЧГРЭС_ОВ"/>
      <sheetName val="5.2 АТЭЦ_ОВ"/>
      <sheetName val="5.2 Челябинск_ОВ"/>
      <sheetName val="5.2 ТТЭЦ-1_ОВ"/>
      <sheetName val="5.2 ТТЭЦ-2_ОВ"/>
      <sheetName val="5.2 Тюмень_ОВ"/>
      <sheetName val="5.3 ЧТЭЦ-1_ОВ"/>
      <sheetName val="5.3 ЧТЭЦ-2_ОВ"/>
      <sheetName val="5.3 ЧТЭЦ-3_ОВ"/>
      <sheetName val="5.3 ЧГРЭС_ОВ"/>
      <sheetName val="5.3 Челябинск_ОВ"/>
      <sheetName val="5.3 АТЭЦ_ОВ"/>
      <sheetName val="5.3 ТТЭЦ-1_ОВ"/>
      <sheetName val="5.3 ТТЭЦ-2_ОВ"/>
      <sheetName val="5.3 Тюмень_ОВ"/>
      <sheetName val="5.4 ЧТЭЦ-1_ОВ"/>
      <sheetName val="5.4 ЧТЭЦ-2_ОВ"/>
      <sheetName val="5.4 ЧТЭЦ-3_ОВ"/>
      <sheetName val="5.4 ЧГРЭС_ОВ"/>
      <sheetName val="5.4 Челябинск_ОВ"/>
      <sheetName val="5.4 АТЭЦ_ОВ"/>
      <sheetName val="5.4 ТТЭЦ-1_ОВ"/>
      <sheetName val="5.4 ТТЭЦ-2_ОВ"/>
      <sheetName val="5.4 Тюмень_ОВ"/>
      <sheetName val="5.9 ЧТЭЦ-1_ОВ"/>
      <sheetName val="5.9 ЧТЭЦ-2_ОВ"/>
      <sheetName val="5.9 ЧТЭЦ-3_ОВ"/>
      <sheetName val="5.9 ЧГРЭС_ОВ"/>
      <sheetName val="5.9 Челябинск_ОВ"/>
      <sheetName val="5.9 АТЭЦ_ОВ"/>
      <sheetName val="5.9 ТТЭЦ-1_ОВ"/>
      <sheetName val="5.9 ТТЭЦ-2_ОВ"/>
      <sheetName val="5.9 Тюмень_ОВ"/>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8">
          <cell r="U18">
            <v>522.20881235893887</v>
          </cell>
        </row>
        <row r="19">
          <cell r="U19">
            <v>432.32</v>
          </cell>
        </row>
        <row r="20">
          <cell r="U20">
            <v>443.8</v>
          </cell>
        </row>
        <row r="21">
          <cell r="U21">
            <v>589.02614368637558</v>
          </cell>
        </row>
        <row r="22">
          <cell r="U22">
            <v>545.72187287962743</v>
          </cell>
        </row>
        <row r="23">
          <cell r="U23">
            <v>447.33</v>
          </cell>
        </row>
        <row r="24">
          <cell r="U24">
            <v>459.2</v>
          </cell>
        </row>
        <row r="25">
          <cell r="U25">
            <v>609.48</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
      <sheetName val="Тарифы ЭЭ и ГМ"/>
      <sheetName val="Тарифы ТЭ и ТН"/>
      <sheetName val="Лист1"/>
      <sheetName val="РД ВР"/>
      <sheetName val="Лист3"/>
    </sheetNames>
    <sheetDataSet>
      <sheetData sheetId="0"/>
      <sheetData sheetId="1">
        <row r="20">
          <cell r="T20">
            <v>805.39</v>
          </cell>
        </row>
      </sheetData>
      <sheetData sheetId="2">
        <row r="10">
          <cell r="O10">
            <v>432.32</v>
          </cell>
        </row>
        <row r="17">
          <cell r="O17">
            <v>443.8</v>
          </cell>
        </row>
        <row r="20">
          <cell r="O20">
            <v>589.03</v>
          </cell>
        </row>
      </sheetData>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
      <sheetName val="3.1"/>
      <sheetName val="ПО ТЭ ЧТЭЦ-1"/>
      <sheetName val="ПО ТЭ ЧТЭЦ-2"/>
      <sheetName val="ПО ТЭ ЧТЭЦ-3"/>
      <sheetName val="ПО ТЭ ЧГРЭС"/>
      <sheetName val="ПО ТЭ АТЭЦ"/>
      <sheetName val="ПО ТЭ Челябинск"/>
      <sheetName val="ПО ТЭ ЧО"/>
      <sheetName val="ПО ТЭ ТТЭЦ-1"/>
      <sheetName val="ПО ТЭ ТТЭЦ-2"/>
      <sheetName val="ПО ТЭ Тюмень"/>
      <sheetName val="ПО ТЭ ТТЭЦ"/>
      <sheetName val="ПО ТН ЧТЭЦ-1"/>
      <sheetName val="ПО ТН ЧТЭЦ-2"/>
      <sheetName val="ПО ТН ЧТЭЦ-3"/>
      <sheetName val="ПО ТН ЧГРЭС"/>
      <sheetName val="ПО ТН Челябинск"/>
      <sheetName val="ПО ТН АТЭЦ"/>
      <sheetName val="ПО ТН ЧО"/>
      <sheetName val="ПО ТН ТТЭЦ-1"/>
      <sheetName val="ПО ТН ТТЭЦ-2"/>
      <sheetName val="ПО ТН Тюмень"/>
      <sheetName val="ПО ТН ТТЭЦ"/>
      <sheetName val="Структура ПО ЧТЭЦ-1"/>
      <sheetName val="Структура ПО ЧТЭЦ-2"/>
      <sheetName val="Структура ПО ЧТЭЦ-3"/>
      <sheetName val="Структура ПО ЧГРЭС"/>
      <sheetName val="Структура ПО Челябинск"/>
      <sheetName val="Структура ПО АТЭЦ"/>
      <sheetName val="Структура ПО ЧО"/>
      <sheetName val="Структура ПО ТТЭЦ-1"/>
      <sheetName val="Структура ПО ТТЭЦ-2"/>
      <sheetName val="Структура ПО Тюмень"/>
      <sheetName val="Структура ПО ТТЭЦ"/>
      <sheetName val="Тариф ХОВ ЧТЭЦ-1"/>
      <sheetName val="Тариф ХОВ ЧТЭЦ-2"/>
      <sheetName val="Тариф ХОВ ЧТЭЦ-3"/>
      <sheetName val="Тариф ХОВ ЧГРЭС"/>
      <sheetName val="Тариф ХОВ Челябинск"/>
      <sheetName val="Тариф ХОВ АТЭЦ"/>
      <sheetName val="Тариф ОВ ЧТЭЦ-1"/>
      <sheetName val="Тариф ОВ ЧТЭЦ-2"/>
      <sheetName val="Тариф ОВ ЧТЭЦ-3"/>
      <sheetName val="Тариф ОВ ЧГРЭС"/>
      <sheetName val="Тариф ОВ Челябинск"/>
      <sheetName val="Тариф ОВ АТЭЦ"/>
      <sheetName val="ТН_ЧО"/>
      <sheetName val="Тариф ХОВ ТТЭЦ-1"/>
      <sheetName val="Тариф ОВ ТТЭЦ-1"/>
      <sheetName val="Тариф ХОВ ТТЭЦ-2"/>
      <sheetName val="Тариф ХОВ Тюмень"/>
      <sheetName val="ТН_Тюмень"/>
      <sheetName val="Анализ ТН"/>
      <sheetName val="Смета ЧТЭЦ-1"/>
      <sheetName val="Смета ЧТЭЦ-1_ТЭ"/>
      <sheetName val="Смета ЧТЭЦ-2"/>
      <sheetName val="Смета ЧТЭЦ-2_ТЭ"/>
      <sheetName val="Смета ЧТЭЦ-3"/>
      <sheetName val="Смета ЧТЭЦ-3_ТЭ"/>
      <sheetName val="Смета ЧГРЭС"/>
      <sheetName val="Смета ЧГРЭС_ТЭ"/>
      <sheetName val="Смета Челябинск"/>
      <sheetName val="Смета Челябинск_ТЭ"/>
      <sheetName val="Смета АТЭЦ"/>
      <sheetName val="Смета АТЭЦ_ТЭ"/>
      <sheetName val="Смета ТТЭЦ-1"/>
      <sheetName val="Смета ТТЭЦ-1_ТЭ"/>
      <sheetName val="Смета ТТЭЦ-2"/>
      <sheetName val="Смета ТТЭЦ-2_ТЭ"/>
      <sheetName val="Смета Тюмень"/>
      <sheetName val="Смета Тюмень_ТЭ"/>
      <sheetName val="Смета ТТЭЦ"/>
      <sheetName val="Смета ТТЭЦ_ТЭ"/>
      <sheetName val="Эн.ресурсы (хоз.н) ЧТЭЦ-1"/>
      <sheetName val="Эн.ресурсы (хоз.н) ЧГРЭС"/>
      <sheetName val="Эн.ресурсы (хоз.н) АТЭЦ"/>
      <sheetName val="Эн.ресурсы (хоз.н) ТТЭЦ-1"/>
      <sheetName val="Эн.ресурсы (хоз.н) ТТЭЦ-2"/>
      <sheetName val="Эн.ресурсы (хоз.н) ТТЭЦ"/>
      <sheetName val="Эн.ресурсы (тех.н) ЧТЭЦ-2"/>
      <sheetName val="Эн.ресурсы (тех.н) ЧТЭЦ-3"/>
      <sheetName val="Эн.ресурсы (тех.н) ТТЭЦ-2"/>
      <sheetName val="Эн.ресурсы (тех.н) ТТЭЦ"/>
      <sheetName val="Тех.вода ЧТЭЦ-1"/>
      <sheetName val="Тех.вода ЧТЭЦ-2"/>
      <sheetName val="Тех.вода ЧТЭЦ-3"/>
      <sheetName val="Тех.вода ЧГРЭС"/>
      <sheetName val="Тех.вода АТЭЦ"/>
      <sheetName val="Тех.вода ТТЭЦ-1"/>
      <sheetName val="Тех.вода ТТЭЦ-2"/>
      <sheetName val="Тех.вода ТТЭЦ"/>
      <sheetName val="Труд ЧТЭЦ-1"/>
      <sheetName val="Труд ЧТЭЦ-2"/>
      <sheetName val="Труд ЧТЭЦ-3"/>
      <sheetName val="Труд ЧГРЭС"/>
      <sheetName val="Труд АТЭЦ"/>
      <sheetName val="Труд ТТЭЦ-1"/>
      <sheetName val="Труд ТТЭЦ-2"/>
      <sheetName val="Труд ТТЭЦ"/>
      <sheetName val="Амортизация ЧТЭЦ-1"/>
      <sheetName val="Амортизация ЧТЭЦ-2"/>
      <sheetName val="Амортизация ЧТЭЦ-3"/>
      <sheetName val="Амортизация ЧГРЭС"/>
      <sheetName val="Амортизация АТЭЦ"/>
      <sheetName val="Амортизация ТТЭЦ-1"/>
      <sheetName val="Амортизация ТТЭЦ-2"/>
      <sheetName val="Амортизация ТТЭЦ"/>
      <sheetName val="Фин.кап.влож._ЧО"/>
      <sheetName val="Фин.кап.влож._Тюмень"/>
      <sheetName val="Фин.кап.влож._ТТЭЦ"/>
      <sheetName val="Объекты кап.влож._ЧО"/>
      <sheetName val="Эк.топлива"/>
      <sheetName val="Эк.эн.рес."/>
      <sheetName val="Сумм.эк."/>
      <sheetName val="Объекты кап.влож._Тюмень"/>
      <sheetName val="Объекты кап.влож._ТТЭЦ"/>
      <sheetName val="6.1. ЧО"/>
      <sheetName val="6.1. Тюмень"/>
      <sheetName val="6.1. ТТЭЦ"/>
      <sheetName val="Комментарии"/>
      <sheetName val="5.1 ЧТЭЦ-1"/>
      <sheetName val="5.2 ЧТЭЦ-1"/>
      <sheetName val="5.3 ЧТЭЦ-1"/>
      <sheetName val="5.4 ЧТЭЦ-1"/>
      <sheetName val="5.9 ЧТЭЦ-1"/>
      <sheetName val="5.1 ЧТЭЦ-2"/>
      <sheetName val="5.2 ЧТЭЦ-2"/>
      <sheetName val="5.3 ЧТЭЦ-2"/>
      <sheetName val="5.4 ЧТЭЦ-2"/>
      <sheetName val="5.9 ЧТЭЦ-2"/>
      <sheetName val="5.1 ЧТЭЦ-3"/>
      <sheetName val="5.2 ЧТЭЦ-3"/>
      <sheetName val="5.3 ЧТЭЦ-3"/>
      <sheetName val="5.4 ЧТЭЦ-3"/>
      <sheetName val="5.9 ЧТЭЦ-3"/>
      <sheetName val="5.1 ЧГРЭС"/>
      <sheetName val="5.2 ЧГРЭС"/>
      <sheetName val="5.3 ЧГРЭС"/>
      <sheetName val="5.4 ЧГРЭС"/>
      <sheetName val="5.9 ЧГРЭС"/>
      <sheetName val="5.1 Челябинск"/>
      <sheetName val="5.2 Челябинск"/>
      <sheetName val="5.3 Челябинск"/>
      <sheetName val="5.4 Челябинск"/>
      <sheetName val="5.9 Челябинск"/>
      <sheetName val="5.1 АТЭЦ"/>
      <sheetName val="5.2 АТЭЦ"/>
      <sheetName val="5.3 АТЭЦ"/>
      <sheetName val="5.4 АТЭЦ"/>
      <sheetName val="5.9 АТЭЦ"/>
      <sheetName val="6.1. ЧО_инд"/>
      <sheetName val="5.1 ТТЭЦ-1"/>
      <sheetName val="5.2 ТТЭЦ-1"/>
      <sheetName val="5.3 ТТЭЦ-1"/>
      <sheetName val="5.4 ТТЭЦ-1"/>
      <sheetName val="5.9 ТТЭЦ-1"/>
      <sheetName val="5.1 ТТЭЦ-2"/>
      <sheetName val="5.2 ТТЭЦ-2"/>
      <sheetName val="5.3 ТТЭЦ-2"/>
      <sheetName val="5.4 ТТЭЦ-2"/>
      <sheetName val="5.9 ТТЭЦ-2"/>
      <sheetName val="5.1 Тюмень"/>
      <sheetName val="5.2 Тюмень"/>
      <sheetName val="5.3 Тюмень"/>
      <sheetName val="5.4 Тюмень"/>
      <sheetName val="5.9 Тюмень"/>
      <sheetName val="6.1. ТО_инд"/>
      <sheetName val="5.1 ТТЭЦ"/>
      <sheetName val="5.2 ТТЭЦ"/>
      <sheetName val="5.3 ТТЭЦ"/>
      <sheetName val="5.4 ТТЭЦ"/>
      <sheetName val="5.9 ТТЭЦ"/>
      <sheetName val="6.1. ТТЭЦ_инд"/>
      <sheetName val="5.1 ЧТЭЦ-1_ХОВ"/>
      <sheetName val="5.1 ЧТЭЦ-2_ХОВ"/>
      <sheetName val="5.1 ЧТЭЦ-3_ХОВ"/>
      <sheetName val="5.1 ЧГРЭС_ХОВ"/>
      <sheetName val="5.1 Челябинск_ХОВ"/>
      <sheetName val="5.1 АТЭЦ_ХОВ"/>
      <sheetName val="5.1 ТТЭЦ-1_ХОВ"/>
      <sheetName val="5.1 ТТЭЦ-2_ХОВ"/>
      <sheetName val="5.1 Тюмень_ХОВ"/>
      <sheetName val="5.2 ЧТЭЦ-1_ХОВ"/>
      <sheetName val="5.2 ЧТЭЦ-2_ХОВ"/>
      <sheetName val="5.2 ЧТЭЦ-3_ХОВ"/>
      <sheetName val="5.2 ЧГРЭС_ХОВ"/>
      <sheetName val="5.2 АТЭЦ_ХОВ"/>
      <sheetName val="5.2 Челябинск_ХОВ"/>
      <sheetName val="5.2 ТТЭЦ-1_ХОВ"/>
      <sheetName val="5.2 ТТЭЦ-2_ХОВ"/>
      <sheetName val="5.2 Тюмень_ХОВ"/>
      <sheetName val="5.3 ЧТЭЦ-1_ХОВ"/>
      <sheetName val="5.3 ЧТЭЦ-2_ХОВ"/>
      <sheetName val="5.3 ЧТЭЦ-3_ХОВ"/>
      <sheetName val="5.3 ЧГРЭС_ХОВ"/>
      <sheetName val="5.3 Челябинск_ХОВ"/>
      <sheetName val="5.3 АТЭЦ_ХОВ"/>
      <sheetName val="5.3 ТТЭЦ-1_ХОВ"/>
      <sheetName val="5.3 ТТЭЦ-2_ХОВ"/>
      <sheetName val="5.3 Тюмень_ХОВ"/>
      <sheetName val="5.4 ЧТЭЦ-1_ХОВ"/>
      <sheetName val="5.4 ЧТЭЦ-2_ХОВ"/>
      <sheetName val="5.4 ЧТЭЦ-3_ХОВ"/>
      <sheetName val="5.4 ЧГРЭС_ХОВ"/>
      <sheetName val="5.4 Челябинск_ХОВ"/>
      <sheetName val="5.4 АТЭЦ_ХОВ"/>
      <sheetName val="5.4 ТТЭЦ-1_ХОВ"/>
      <sheetName val="5.4 ТТЭЦ-2_ХОВ"/>
      <sheetName val="5.4 Тюмень_ХОВ"/>
      <sheetName val="5.9 ЧТЭЦ-1_ХОВ"/>
      <sheetName val="5.9 ЧТЭЦ-2_ХОВ"/>
      <sheetName val="5.9 ЧТЭЦ-3_ХОВ"/>
      <sheetName val="5.9 ЧГРЭС_ХОВ"/>
      <sheetName val="5.9 Челябинск_ХОВ"/>
      <sheetName val="5.9 АТЭЦ_ХОВ"/>
      <sheetName val="5.9 ТТЭЦ-1_ХОВ"/>
      <sheetName val="5.9 ТТЭЦ-2_ХОВ"/>
      <sheetName val="5.9 Тюмень_ХОВ"/>
      <sheetName val="5.1 ТТЭЦ_ХОВ"/>
      <sheetName val="5.2 ТТЭЦ_ХОВ"/>
      <sheetName val="5.3 ТТЭЦ_ХОВ"/>
      <sheetName val="5.4 ТТЭЦ_ХОВ"/>
      <sheetName val="5.9 ТТЭЦ_ХОВ"/>
      <sheetName val="Тариф ХОВ ТТЭЦ"/>
      <sheetName val="Тариф ОВ ТТЭЦ"/>
      <sheetName val="5.1 ТТЭЦ_ОВ"/>
      <sheetName val="5.2 ТТЭЦ_ОВ"/>
      <sheetName val="5.3 ТТЭЦ_ОВ"/>
      <sheetName val="5.4 ТТЭЦ_ОВ"/>
      <sheetName val="5.9 ТТЭЦ_ОВ"/>
      <sheetName val="ТН_ТТЭЦ"/>
      <sheetName val="5.1 ЧТЭЦ-1_ОВ"/>
      <sheetName val="5.1 ЧТЭЦ-2_ОВ"/>
      <sheetName val="5.1 ЧТЭЦ-3_ОВ"/>
      <sheetName val="5.1 ЧГРЭС_ОВ"/>
      <sheetName val="5.1 Челябинск_ОВ"/>
      <sheetName val="5.1 АТЭЦ_ОВ"/>
      <sheetName val="5.1 ТТЭЦ-1_ОВ"/>
      <sheetName val="5.1 ТТЭЦ-2_ОВ"/>
      <sheetName val="5.1 Тюмень_ОВ"/>
      <sheetName val="5.2 ЧТЭЦ-1_ОВ"/>
      <sheetName val="5.2 ЧТЭЦ-2_ОВ"/>
      <sheetName val="5.2 ЧТЭЦ-3_ОВ"/>
      <sheetName val="5.2 ЧГРЭС_ОВ"/>
      <sheetName val="5.2 АТЭЦ_ОВ"/>
      <sheetName val="5.2 Челябинск_ОВ"/>
      <sheetName val="5.2 ТТЭЦ-1_ОВ"/>
      <sheetName val="5.2 ТТЭЦ-2_ОВ"/>
      <sheetName val="5.2 Тюмень_ОВ"/>
      <sheetName val="5.3 ЧТЭЦ-1_ОВ"/>
      <sheetName val="5.3 ЧТЭЦ-2_ОВ"/>
      <sheetName val="5.3 ЧТЭЦ-3_ОВ"/>
      <sheetName val="5.3 ЧГРЭС_ОВ"/>
      <sheetName val="5.3 Челябинск_ОВ"/>
      <sheetName val="5.3 АТЭЦ_ОВ"/>
      <sheetName val="5.3 ТТЭЦ-1_ОВ"/>
      <sheetName val="5.3 ТТЭЦ-2_ОВ"/>
      <sheetName val="5.3 Тюмень_ОВ"/>
      <sheetName val="5.4 ЧТЭЦ-1_ОВ"/>
      <sheetName val="5.4 ЧТЭЦ-2_ОВ"/>
      <sheetName val="5.4 ЧТЭЦ-3_ОВ"/>
      <sheetName val="5.4 ЧГРЭС_ОВ"/>
      <sheetName val="5.4 Челябинск_ОВ"/>
      <sheetName val="5.4 АТЭЦ_ОВ"/>
      <sheetName val="5.4 ТТЭЦ-1_ОВ"/>
      <sheetName val="5.4 ТТЭЦ-2_ОВ"/>
      <sheetName val="5.4 Тюмень_ОВ"/>
      <sheetName val="5.9 ЧТЭЦ-1_ОВ"/>
      <sheetName val="5.9 ЧТЭЦ-2_ОВ"/>
      <sheetName val="5.9 ЧТЭЦ-3_ОВ"/>
      <sheetName val="5.9 ЧГРЭС_ОВ"/>
      <sheetName val="5.9 Челябинск_ОВ"/>
      <sheetName val="5.9 АТЭЦ_ОВ"/>
      <sheetName val="5.9 ТТЭЦ-1_ОВ"/>
      <sheetName val="5.9 ТТЭЦ-2_ОВ"/>
      <sheetName val="5.9 Тюмень_ОВ"/>
    </sheetNames>
    <sheetDataSet>
      <sheetData sheetId="0"/>
      <sheetData sheetId="1"/>
      <sheetData sheetId="2">
        <row r="12">
          <cell r="D12">
            <v>1168.4984619999998</v>
          </cell>
        </row>
      </sheetData>
      <sheetData sheetId="3">
        <row r="12">
          <cell r="D12">
            <v>2387.733984</v>
          </cell>
        </row>
      </sheetData>
      <sheetData sheetId="4">
        <row r="12">
          <cell r="D12">
            <v>2789.9321269999996</v>
          </cell>
        </row>
      </sheetData>
      <sheetData sheetId="5">
        <row r="12">
          <cell r="D12">
            <v>1506.6553910000002</v>
          </cell>
        </row>
      </sheetData>
      <sheetData sheetId="6"/>
      <sheetData sheetId="7"/>
      <sheetData sheetId="8"/>
      <sheetData sheetId="9">
        <row r="12">
          <cell r="D12">
            <v>3032.6619999999998</v>
          </cell>
        </row>
      </sheetData>
      <sheetData sheetId="10">
        <row r="12">
          <cell r="D12">
            <v>2936.9459999999999</v>
          </cell>
        </row>
      </sheetData>
      <sheetData sheetId="11"/>
      <sheetData sheetId="12"/>
      <sheetData sheetId="13">
        <row r="9">
          <cell r="H9">
            <v>569.36650298414202</v>
          </cell>
        </row>
      </sheetData>
      <sheetData sheetId="14">
        <row r="9">
          <cell r="H9">
            <v>375.04837876108661</v>
          </cell>
        </row>
      </sheetData>
      <sheetData sheetId="15">
        <row r="9">
          <cell r="H9">
            <v>328.08886235019457</v>
          </cell>
        </row>
      </sheetData>
      <sheetData sheetId="16">
        <row r="22">
          <cell r="G22">
            <v>2151.2913472608002</v>
          </cell>
        </row>
      </sheetData>
      <sheetData sheetId="17">
        <row r="9">
          <cell r="G9">
            <v>6720.2030217655465</v>
          </cell>
        </row>
      </sheetData>
      <sheetData sheetId="18">
        <row r="9">
          <cell r="G9">
            <v>138.92242054184328</v>
          </cell>
        </row>
      </sheetData>
      <sheetData sheetId="19"/>
      <sheetData sheetId="20">
        <row r="9">
          <cell r="G9">
            <v>2868.4755025672148</v>
          </cell>
        </row>
      </sheetData>
      <sheetData sheetId="21">
        <row r="9">
          <cell r="G9">
            <v>2870.8978802755555</v>
          </cell>
        </row>
      </sheetData>
      <sheetData sheetId="22"/>
      <sheetData sheetId="23">
        <row r="9">
          <cell r="G9">
            <v>2316.9038477742497</v>
          </cell>
        </row>
      </sheetData>
      <sheetData sheetId="24"/>
      <sheetData sheetId="25"/>
      <sheetData sheetId="26"/>
      <sheetData sheetId="27"/>
      <sheetData sheetId="28"/>
      <sheetData sheetId="29"/>
      <sheetData sheetId="30"/>
      <sheetData sheetId="31"/>
      <sheetData sheetId="32"/>
      <sheetData sheetId="33"/>
      <sheetData sheetId="34"/>
      <sheetData sheetId="35">
        <row r="9">
          <cell r="E9">
            <v>678.51</v>
          </cell>
        </row>
      </sheetData>
      <sheetData sheetId="36">
        <row r="9">
          <cell r="E9">
            <v>0</v>
          </cell>
        </row>
      </sheetData>
      <sheetData sheetId="37">
        <row r="9">
          <cell r="E9">
            <v>389.31</v>
          </cell>
        </row>
      </sheetData>
      <sheetData sheetId="38">
        <row r="9">
          <cell r="E9">
            <v>1207.82</v>
          </cell>
        </row>
      </sheetData>
      <sheetData sheetId="39">
        <row r="8">
          <cell r="O8">
            <v>177992.87</v>
          </cell>
        </row>
      </sheetData>
      <sheetData sheetId="40">
        <row r="9">
          <cell r="E9">
            <v>7.34</v>
          </cell>
        </row>
      </sheetData>
      <sheetData sheetId="41">
        <row r="9">
          <cell r="E9">
            <v>4.84</v>
          </cell>
        </row>
      </sheetData>
      <sheetData sheetId="42">
        <row r="9">
          <cell r="E9">
            <v>0</v>
          </cell>
        </row>
      </sheetData>
      <sheetData sheetId="43">
        <row r="9">
          <cell r="E9">
            <v>243.74</v>
          </cell>
        </row>
      </sheetData>
      <sheetData sheetId="44">
        <row r="30">
          <cell r="H30">
            <v>0</v>
          </cell>
        </row>
      </sheetData>
      <sheetData sheetId="45">
        <row r="30">
          <cell r="H30">
            <v>79.12726632473111</v>
          </cell>
        </row>
      </sheetData>
      <sheetData sheetId="46">
        <row r="9">
          <cell r="E9">
            <v>34.22</v>
          </cell>
        </row>
      </sheetData>
      <sheetData sheetId="47"/>
      <sheetData sheetId="48">
        <row r="9">
          <cell r="E9">
            <v>640.24</v>
          </cell>
        </row>
      </sheetData>
      <sheetData sheetId="49">
        <row r="9">
          <cell r="E9">
            <v>4.8600000000000003</v>
          </cell>
        </row>
      </sheetData>
      <sheetData sheetId="50">
        <row r="9">
          <cell r="E9">
            <v>802.3</v>
          </cell>
        </row>
      </sheetData>
      <sheetData sheetId="51"/>
      <sheetData sheetId="52"/>
      <sheetData sheetId="53"/>
      <sheetData sheetId="54">
        <row r="2">
          <cell r="C2" t="str">
            <v>Челябинская ТЭЦ-1</v>
          </cell>
        </row>
      </sheetData>
      <sheetData sheetId="55">
        <row r="36">
          <cell r="K36">
            <v>0</v>
          </cell>
        </row>
      </sheetData>
      <sheetData sheetId="56">
        <row r="2">
          <cell r="C2" t="str">
            <v>Челябинская ТЭЦ-2</v>
          </cell>
        </row>
      </sheetData>
      <sheetData sheetId="57">
        <row r="36">
          <cell r="K36">
            <v>0</v>
          </cell>
        </row>
      </sheetData>
      <sheetData sheetId="58">
        <row r="2">
          <cell r="C2" t="str">
            <v>Челябинская ТЭЦ-3</v>
          </cell>
        </row>
      </sheetData>
      <sheetData sheetId="59">
        <row r="36">
          <cell r="K36">
            <v>0</v>
          </cell>
        </row>
      </sheetData>
      <sheetData sheetId="60">
        <row r="2">
          <cell r="C2" t="str">
            <v>Челябинская ГРЭС</v>
          </cell>
        </row>
      </sheetData>
      <sheetData sheetId="61">
        <row r="36">
          <cell r="K36">
            <v>0</v>
          </cell>
        </row>
      </sheetData>
      <sheetData sheetId="62">
        <row r="2">
          <cell r="C2" t="str">
            <v>г. Челябинск</v>
          </cell>
        </row>
      </sheetData>
      <sheetData sheetId="63">
        <row r="8">
          <cell r="K8">
            <v>34773.89</v>
          </cell>
        </row>
      </sheetData>
      <sheetData sheetId="64">
        <row r="2">
          <cell r="C2" t="str">
            <v>Аргаяшская ТЭЦ</v>
          </cell>
        </row>
      </sheetData>
      <sheetData sheetId="65">
        <row r="8">
          <cell r="K8">
            <v>11942.96</v>
          </cell>
        </row>
      </sheetData>
      <sheetData sheetId="66">
        <row r="2">
          <cell r="C2" t="str">
            <v>Тюменская ТЭЦ-1</v>
          </cell>
        </row>
      </sheetData>
      <sheetData sheetId="67">
        <row r="36">
          <cell r="K36">
            <v>0</v>
          </cell>
        </row>
      </sheetData>
      <sheetData sheetId="68">
        <row r="2">
          <cell r="C2" t="str">
            <v>Тюменская ТЭЦ-2</v>
          </cell>
        </row>
      </sheetData>
      <sheetData sheetId="69">
        <row r="36">
          <cell r="K36">
            <v>0</v>
          </cell>
        </row>
      </sheetData>
      <sheetData sheetId="70">
        <row r="2">
          <cell r="C2" t="str">
            <v>г. Тюмень</v>
          </cell>
        </row>
      </sheetData>
      <sheetData sheetId="71">
        <row r="8">
          <cell r="K8">
            <v>14239</v>
          </cell>
        </row>
      </sheetData>
      <sheetData sheetId="72">
        <row r="2">
          <cell r="C2" t="str">
            <v>Тобольская ТЭЦ</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ow r="16">
          <cell r="E16">
            <v>28696.85</v>
          </cell>
        </row>
      </sheetData>
      <sheetData sheetId="92"/>
      <sheetData sheetId="93"/>
      <sheetData sheetId="94"/>
      <sheetData sheetId="95"/>
      <sheetData sheetId="96"/>
      <sheetData sheetId="97"/>
      <sheetData sheetId="98"/>
      <sheetData sheetId="99"/>
      <sheetData sheetId="100">
        <row r="121">
          <cell r="G121">
            <v>2037.5846531323396</v>
          </cell>
        </row>
      </sheetData>
      <sheetData sheetId="101">
        <row r="121">
          <cell r="G121">
            <v>3728.5524861187387</v>
          </cell>
        </row>
      </sheetData>
      <sheetData sheetId="102">
        <row r="121">
          <cell r="G121">
            <v>13223.500346822835</v>
          </cell>
        </row>
      </sheetData>
      <sheetData sheetId="103">
        <row r="121">
          <cell r="G121">
            <v>1077.2658599722029</v>
          </cell>
        </row>
      </sheetData>
      <sheetData sheetId="104">
        <row r="121">
          <cell r="G121">
            <v>259.8536973375717</v>
          </cell>
        </row>
      </sheetData>
      <sheetData sheetId="105">
        <row r="121">
          <cell r="G121">
            <v>7029.9129792869953</v>
          </cell>
        </row>
      </sheetData>
      <sheetData sheetId="106">
        <row r="121">
          <cell r="G121">
            <v>6079.0605851472837</v>
          </cell>
        </row>
      </sheetData>
      <sheetData sheetId="107">
        <row r="121">
          <cell r="D121">
            <v>73.25</v>
          </cell>
        </row>
      </sheetData>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row r="9">
          <cell r="L9">
            <v>37084.545686901685</v>
          </cell>
        </row>
      </sheetData>
      <sheetData sheetId="163">
        <row r="9">
          <cell r="E9">
            <v>106.52561657194812</v>
          </cell>
        </row>
      </sheetData>
      <sheetData sheetId="164">
        <row r="9">
          <cell r="L9">
            <v>0</v>
          </cell>
        </row>
      </sheetData>
      <sheetData sheetId="165">
        <row r="9">
          <cell r="L9">
            <v>2488872.789731198</v>
          </cell>
        </row>
      </sheetData>
      <sheetData sheetId="166">
        <row r="12">
          <cell r="L12">
            <v>603366.27049929358</v>
          </cell>
        </row>
      </sheetData>
      <sheetData sheetId="167">
        <row r="45">
          <cell r="C45">
            <v>4325882.5221795812</v>
          </cell>
        </row>
      </sheetData>
      <sheetData sheetId="168">
        <row r="9">
          <cell r="L9">
            <v>32139.148213420711</v>
          </cell>
        </row>
      </sheetData>
      <sheetData sheetId="169">
        <row r="9">
          <cell r="D9">
            <v>107.00916138904329</v>
          </cell>
        </row>
      </sheetData>
      <sheetData sheetId="170">
        <row r="9">
          <cell r="L9">
            <v>0</v>
          </cell>
        </row>
      </sheetData>
      <sheetData sheetId="171">
        <row r="9">
          <cell r="L9">
            <v>2662641.0398879414</v>
          </cell>
        </row>
      </sheetData>
      <sheetData sheetId="172">
        <row r="12">
          <cell r="L12">
            <v>16295.126022165223</v>
          </cell>
        </row>
      </sheetData>
      <sheetData sheetId="173">
        <row r="17">
          <cell r="C17">
            <v>567025.58504372044</v>
          </cell>
        </row>
      </sheetData>
      <sheetData sheetId="174">
        <row r="9">
          <cell r="D9">
            <v>3652.86</v>
          </cell>
        </row>
      </sheetData>
      <sheetData sheetId="175">
        <row r="9">
          <cell r="D9">
            <v>4042.83</v>
          </cell>
        </row>
      </sheetData>
      <sheetData sheetId="176">
        <row r="9">
          <cell r="D9">
            <v>5772.44</v>
          </cell>
        </row>
      </sheetData>
      <sheetData sheetId="177">
        <row r="9">
          <cell r="D9">
            <v>7171.55</v>
          </cell>
        </row>
      </sheetData>
      <sheetData sheetId="178"/>
      <sheetData sheetId="179"/>
      <sheetData sheetId="180"/>
      <sheetData sheetId="181"/>
      <sheetData sheetId="182"/>
      <sheetData sheetId="183">
        <row r="13">
          <cell r="D13">
            <v>951</v>
          </cell>
        </row>
      </sheetData>
      <sheetData sheetId="184">
        <row r="13">
          <cell r="D13">
            <v>956</v>
          </cell>
        </row>
      </sheetData>
      <sheetData sheetId="185">
        <row r="13">
          <cell r="D13">
            <v>1123.8</v>
          </cell>
        </row>
      </sheetData>
      <sheetData sheetId="186">
        <row r="13">
          <cell r="D13">
            <v>1174</v>
          </cell>
        </row>
      </sheetData>
      <sheetData sheetId="187">
        <row r="9">
          <cell r="E9">
            <v>106.52561657194812</v>
          </cell>
        </row>
      </sheetData>
      <sheetData sheetId="188"/>
      <sheetData sheetId="189">
        <row r="9">
          <cell r="E9">
            <v>106.52561657194812</v>
          </cell>
        </row>
      </sheetData>
      <sheetData sheetId="190">
        <row r="9">
          <cell r="E9">
            <v>106.52561657194812</v>
          </cell>
        </row>
      </sheetData>
      <sheetData sheetId="191"/>
      <sheetData sheetId="192">
        <row r="9">
          <cell r="D9">
            <v>32.01</v>
          </cell>
        </row>
      </sheetData>
      <sheetData sheetId="193">
        <row r="9">
          <cell r="D9">
            <v>0</v>
          </cell>
        </row>
      </sheetData>
      <sheetData sheetId="194">
        <row r="9">
          <cell r="D9">
            <v>0</v>
          </cell>
        </row>
      </sheetData>
      <sheetData sheetId="195">
        <row r="9">
          <cell r="D9">
            <v>0</v>
          </cell>
        </row>
      </sheetData>
      <sheetData sheetId="196"/>
      <sheetData sheetId="197">
        <row r="15">
          <cell r="Q15">
            <v>50.475254172014679</v>
          </cell>
        </row>
      </sheetData>
      <sheetData sheetId="198">
        <row r="15">
          <cell r="Q15">
            <v>1209.6787549606652</v>
          </cell>
        </row>
      </sheetData>
      <sheetData sheetId="199">
        <row r="15">
          <cell r="Q15">
            <v>3601.0615733105765</v>
          </cell>
        </row>
      </sheetData>
      <sheetData sheetId="200"/>
      <sheetData sheetId="201">
        <row r="9">
          <cell r="D9">
            <v>0</v>
          </cell>
        </row>
      </sheetData>
      <sheetData sheetId="202">
        <row r="9">
          <cell r="D9">
            <v>0</v>
          </cell>
        </row>
      </sheetData>
      <sheetData sheetId="203">
        <row r="9">
          <cell r="D9">
            <v>0</v>
          </cell>
        </row>
      </sheetData>
      <sheetData sheetId="204">
        <row r="9">
          <cell r="D9">
            <v>0</v>
          </cell>
        </row>
      </sheetData>
      <sheetData sheetId="205"/>
      <sheetData sheetId="206">
        <row r="12">
          <cell r="L12">
            <v>9.5294070911002109</v>
          </cell>
        </row>
      </sheetData>
      <sheetData sheetId="207">
        <row r="12">
          <cell r="L12">
            <v>704.79101769491376</v>
          </cell>
        </row>
      </sheetData>
      <sheetData sheetId="208">
        <row r="12">
          <cell r="L12">
            <v>0</v>
          </cell>
        </row>
      </sheetData>
      <sheetData sheetId="209"/>
      <sheetData sheetId="210">
        <row r="9">
          <cell r="C9">
            <v>20553.39127</v>
          </cell>
        </row>
      </sheetData>
      <sheetData sheetId="211">
        <row r="9">
          <cell r="C9">
            <v>37441.233950000002</v>
          </cell>
        </row>
      </sheetData>
      <sheetData sheetId="212">
        <row r="9">
          <cell r="C9">
            <v>33701.214020000007</v>
          </cell>
        </row>
      </sheetData>
      <sheetData sheetId="213">
        <row r="9">
          <cell r="C9">
            <v>40280.737789999992</v>
          </cell>
        </row>
      </sheetData>
      <sheetData sheetId="214">
        <row r="18">
          <cell r="P18">
            <v>215381.84193854718</v>
          </cell>
        </row>
      </sheetData>
      <sheetData sheetId="215">
        <row r="18">
          <cell r="P18">
            <v>3894.4479447141152</v>
          </cell>
        </row>
      </sheetData>
      <sheetData sheetId="216">
        <row r="18">
          <cell r="P18">
            <v>72505.886960127784</v>
          </cell>
        </row>
      </sheetData>
      <sheetData sheetId="217">
        <row r="18">
          <cell r="P18">
            <v>103478.40943003049</v>
          </cell>
        </row>
      </sheetData>
      <sheetData sheetId="218"/>
      <sheetData sheetId="219"/>
      <sheetData sheetId="220"/>
      <sheetData sheetId="221"/>
      <sheetData sheetId="222"/>
      <sheetData sheetId="223"/>
      <sheetData sheetId="224">
        <row r="9">
          <cell r="E9">
            <v>28696.85</v>
          </cell>
        </row>
      </sheetData>
      <sheetData sheetId="225">
        <row r="9">
          <cell r="E9">
            <v>32947.24</v>
          </cell>
        </row>
      </sheetData>
      <sheetData sheetId="226"/>
      <sheetData sheetId="227"/>
      <sheetData sheetId="228"/>
      <sheetData sheetId="229"/>
      <sheetData sheetId="230"/>
      <sheetData sheetId="231">
        <row r="13">
          <cell r="G13">
            <v>43.482334906777886</v>
          </cell>
        </row>
        <row r="14">
          <cell r="G14">
            <v>62.081351731679007</v>
          </cell>
        </row>
      </sheetData>
      <sheetData sheetId="232"/>
      <sheetData sheetId="233"/>
      <sheetData sheetId="234"/>
      <sheetData sheetId="235"/>
      <sheetData sheetId="236"/>
      <sheetData sheetId="237"/>
      <sheetData sheetId="238"/>
      <sheetData sheetId="239"/>
      <sheetData sheetId="240"/>
      <sheetData sheetId="241">
        <row r="9">
          <cell r="E9">
            <v>106.52561657194812</v>
          </cell>
        </row>
      </sheetData>
      <sheetData sheetId="242">
        <row r="9">
          <cell r="E9">
            <v>106.52561657194812</v>
          </cell>
        </row>
      </sheetData>
      <sheetData sheetId="243">
        <row r="9">
          <cell r="E9">
            <v>106.52561657194812</v>
          </cell>
        </row>
      </sheetData>
      <sheetData sheetId="244"/>
      <sheetData sheetId="245">
        <row r="9">
          <cell r="E9">
            <v>106.52561657194812</v>
          </cell>
        </row>
      </sheetData>
      <sheetData sheetId="246"/>
      <sheetData sheetId="247">
        <row r="9">
          <cell r="E9">
            <v>106.52561657194812</v>
          </cell>
        </row>
      </sheetData>
      <sheetData sheetId="248"/>
      <sheetData sheetId="249"/>
      <sheetData sheetId="250">
        <row r="15">
          <cell r="Q15">
            <v>130.80839367865744</v>
          </cell>
        </row>
      </sheetData>
      <sheetData sheetId="251">
        <row r="15">
          <cell r="Q15">
            <v>1.2389240253707314</v>
          </cell>
        </row>
      </sheetData>
      <sheetData sheetId="252">
        <row r="15">
          <cell r="Q15">
            <v>37.884361478024609</v>
          </cell>
        </row>
      </sheetData>
      <sheetData sheetId="253"/>
      <sheetData sheetId="254"/>
      <sheetData sheetId="255">
        <row r="15">
          <cell r="Q15">
            <v>497.15643294083856</v>
          </cell>
        </row>
      </sheetData>
      <sheetData sheetId="256">
        <row r="15">
          <cell r="Q15">
            <v>16.237967223018568</v>
          </cell>
        </row>
      </sheetData>
      <sheetData sheetId="257"/>
      <sheetData sheetId="258"/>
      <sheetData sheetId="259">
        <row r="12">
          <cell r="L12">
            <v>22.801026342338343</v>
          </cell>
        </row>
      </sheetData>
      <sheetData sheetId="260">
        <row r="12">
          <cell r="L12">
            <v>0.63022300186572089</v>
          </cell>
        </row>
      </sheetData>
      <sheetData sheetId="261">
        <row r="12">
          <cell r="L12">
            <v>2.3283178062369974</v>
          </cell>
        </row>
      </sheetData>
      <sheetData sheetId="262"/>
      <sheetData sheetId="263"/>
      <sheetData sheetId="264">
        <row r="12">
          <cell r="L12">
            <v>54.664868705182045</v>
          </cell>
        </row>
      </sheetData>
      <sheetData sheetId="265">
        <row r="12">
          <cell r="L12">
            <v>9.0661090035563934</v>
          </cell>
        </row>
      </sheetData>
      <sheetData sheetId="266"/>
      <sheetData sheetId="267"/>
      <sheetData sheetId="268">
        <row r="18">
          <cell r="P18">
            <v>3903.9579392024152</v>
          </cell>
        </row>
      </sheetData>
      <sheetData sheetId="269">
        <row r="18">
          <cell r="P18">
            <v>78.499700893043098</v>
          </cell>
        </row>
      </sheetData>
      <sheetData sheetId="270">
        <row r="18">
          <cell r="P18">
            <v>555.50142732556753</v>
          </cell>
        </row>
      </sheetData>
      <sheetData sheetId="271"/>
      <sheetData sheetId="272"/>
      <sheetData sheetId="273">
        <row r="18">
          <cell r="P18">
            <v>32363.668878748176</v>
          </cell>
        </row>
      </sheetData>
      <sheetData sheetId="274">
        <row r="18">
          <cell r="P18">
            <v>1585.7815197100599</v>
          </cell>
        </row>
      </sheetData>
      <sheetData sheetId="275"/>
      <sheetData sheetId="27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office-sibt@tobolsk.sibur.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rgb="FFFFFFCC"/>
  </sheetPr>
  <dimension ref="A1:E8"/>
  <sheetViews>
    <sheetView workbookViewId="0">
      <selection activeCell="C16" sqref="C16"/>
    </sheetView>
  </sheetViews>
  <sheetFormatPr defaultRowHeight="15"/>
  <cols>
    <col min="1" max="1" width="10.140625" style="10" bestFit="1" customWidth="1"/>
    <col min="2" max="2" width="77.7109375" style="11" customWidth="1"/>
    <col min="3" max="3" width="44.42578125" style="10" customWidth="1"/>
    <col min="4" max="4" width="93" style="10" customWidth="1"/>
    <col min="5" max="16384" width="9.140625" style="10"/>
  </cols>
  <sheetData>
    <row r="1" spans="1:5" ht="39" customHeight="1">
      <c r="A1" s="181" t="s">
        <v>264</v>
      </c>
      <c r="B1" s="181"/>
      <c r="C1" s="181"/>
      <c r="D1" s="181"/>
    </row>
    <row r="2" spans="1:5" ht="39" customHeight="1">
      <c r="A2" s="182" t="s">
        <v>310</v>
      </c>
      <c r="B2" s="182"/>
      <c r="C2" s="182"/>
      <c r="D2" s="182"/>
    </row>
    <row r="3" spans="1:5" ht="39" customHeight="1">
      <c r="A3" s="184" t="s">
        <v>154</v>
      </c>
      <c r="B3" s="185"/>
      <c r="C3" s="185"/>
      <c r="D3" s="185"/>
    </row>
    <row r="4" spans="1:5" ht="15.75">
      <c r="A4" s="53">
        <v>1</v>
      </c>
      <c r="B4" s="23" t="s">
        <v>152</v>
      </c>
      <c r="C4" s="54" t="s">
        <v>311</v>
      </c>
      <c r="D4" s="55" t="s">
        <v>63</v>
      </c>
      <c r="E4" s="15"/>
    </row>
    <row r="5" spans="1:5" ht="15.75">
      <c r="A5" s="178">
        <v>2</v>
      </c>
      <c r="B5" s="183" t="s">
        <v>59</v>
      </c>
      <c r="C5" s="32" t="s">
        <v>259</v>
      </c>
      <c r="D5" s="56" t="s">
        <v>257</v>
      </c>
    </row>
    <row r="6" spans="1:5" ht="15.75">
      <c r="A6" s="179"/>
      <c r="B6" s="179"/>
      <c r="C6" s="32" t="s">
        <v>260</v>
      </c>
      <c r="D6" s="56" t="s">
        <v>258</v>
      </c>
    </row>
    <row r="7" spans="1:5" ht="15.75">
      <c r="A7" s="178">
        <v>3</v>
      </c>
      <c r="B7" s="180" t="s">
        <v>153</v>
      </c>
      <c r="C7" s="32" t="s">
        <v>261</v>
      </c>
      <c r="D7" s="57" t="s">
        <v>262</v>
      </c>
    </row>
    <row r="8" spans="1:5" ht="15" customHeight="1">
      <c r="A8" s="179"/>
      <c r="B8" s="179"/>
      <c r="C8" s="32" t="s">
        <v>260</v>
      </c>
      <c r="D8" s="57" t="s">
        <v>263</v>
      </c>
    </row>
  </sheetData>
  <mergeCells count="7">
    <mergeCell ref="A7:A8"/>
    <mergeCell ref="B7:B8"/>
    <mergeCell ref="A1:D1"/>
    <mergeCell ref="A2:D2"/>
    <mergeCell ref="A5:A6"/>
    <mergeCell ref="B5:B6"/>
    <mergeCell ref="A3:D3"/>
  </mergeCells>
  <hyperlinks>
    <hyperlink ref="D4" location="'Информация об организации'!A1" display="#'Информация об организации'!A1"/>
    <hyperlink ref="D5" location="'П-4 ДМ'!A1" display="'П-4 ДМ'!A1"/>
    <hyperlink ref="D6" location="'П-4 НВ'!A1" display="'П-4 НВ'!A1"/>
    <hyperlink ref="D7" location="'П-5 ДМ'!A1" display="'П-5 ДМ'!A1"/>
    <hyperlink ref="D8" location="'П-5 НВ'!A1" display="'П-5 НВ'!A1"/>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6" sqref="A26"/>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FFCC"/>
  </sheetPr>
  <dimension ref="A1:F37"/>
  <sheetViews>
    <sheetView topLeftCell="D7" zoomScale="90" zoomScaleNormal="90" workbookViewId="0">
      <selection activeCell="F37" sqref="F37"/>
    </sheetView>
  </sheetViews>
  <sheetFormatPr defaultRowHeight="15.75"/>
  <cols>
    <col min="1" max="2" width="15" style="3" hidden="1" customWidth="1"/>
    <col min="3" max="3" width="3.28515625" style="3" customWidth="1"/>
    <col min="4" max="4" width="9.28515625" style="13" customWidth="1"/>
    <col min="5" max="5" width="50.42578125" style="3" customWidth="1"/>
    <col min="6" max="6" width="69.28515625" style="3" customWidth="1"/>
    <col min="7" max="9" width="9.140625" style="3"/>
    <col min="10" max="10" width="29.140625" style="3" customWidth="1"/>
    <col min="11" max="11" width="25.5703125" style="3" customWidth="1"/>
    <col min="12" max="13" width="3.7109375" style="3" customWidth="1"/>
    <col min="14" max="255" width="9.140625" style="3"/>
    <col min="256" max="257" width="0" style="3" hidden="1" customWidth="1"/>
    <col min="258" max="258" width="3.28515625" style="3" customWidth="1"/>
    <col min="259" max="259" width="9.28515625" style="3" customWidth="1"/>
    <col min="260" max="260" width="47" style="3" customWidth="1"/>
    <col min="261" max="261" width="64.42578125" style="3" customWidth="1"/>
    <col min="262" max="262" width="27" style="3" customWidth="1"/>
    <col min="263" max="265" width="9.140625" style="3"/>
    <col min="266" max="266" width="29.140625" style="3" customWidth="1"/>
    <col min="267" max="267" width="25.5703125" style="3" customWidth="1"/>
    <col min="268" max="269" width="3.7109375" style="3" customWidth="1"/>
    <col min="270" max="511" width="9.140625" style="3"/>
    <col min="512" max="513" width="0" style="3" hidden="1" customWidth="1"/>
    <col min="514" max="514" width="3.28515625" style="3" customWidth="1"/>
    <col min="515" max="515" width="9.28515625" style="3" customWidth="1"/>
    <col min="516" max="516" width="47" style="3" customWidth="1"/>
    <col min="517" max="517" width="64.42578125" style="3" customWidth="1"/>
    <col min="518" max="518" width="27" style="3" customWidth="1"/>
    <col min="519" max="521" width="9.140625" style="3"/>
    <col min="522" max="522" width="29.140625" style="3" customWidth="1"/>
    <col min="523" max="523" width="25.5703125" style="3" customWidth="1"/>
    <col min="524" max="525" width="3.7109375" style="3" customWidth="1"/>
    <col min="526" max="767" width="9.140625" style="3"/>
    <col min="768" max="769" width="0" style="3" hidden="1" customWidth="1"/>
    <col min="770" max="770" width="3.28515625" style="3" customWidth="1"/>
    <col min="771" max="771" width="9.28515625" style="3" customWidth="1"/>
    <col min="772" max="772" width="47" style="3" customWidth="1"/>
    <col min="773" max="773" width="64.42578125" style="3" customWidth="1"/>
    <col min="774" max="774" width="27" style="3" customWidth="1"/>
    <col min="775" max="777" width="9.140625" style="3"/>
    <col min="778" max="778" width="29.140625" style="3" customWidth="1"/>
    <col min="779" max="779" width="25.5703125" style="3" customWidth="1"/>
    <col min="780" max="781" width="3.7109375" style="3" customWidth="1"/>
    <col min="782" max="1023" width="9.140625" style="3"/>
    <col min="1024" max="1025" width="0" style="3" hidden="1" customWidth="1"/>
    <col min="1026" max="1026" width="3.28515625" style="3" customWidth="1"/>
    <col min="1027" max="1027" width="9.28515625" style="3" customWidth="1"/>
    <col min="1028" max="1028" width="47" style="3" customWidth="1"/>
    <col min="1029" max="1029" width="64.42578125" style="3" customWidth="1"/>
    <col min="1030" max="1030" width="27" style="3" customWidth="1"/>
    <col min="1031" max="1033" width="9.140625" style="3"/>
    <col min="1034" max="1034" width="29.140625" style="3" customWidth="1"/>
    <col min="1035" max="1035" width="25.5703125" style="3" customWidth="1"/>
    <col min="1036" max="1037" width="3.7109375" style="3" customWidth="1"/>
    <col min="1038" max="1279" width="9.140625" style="3"/>
    <col min="1280" max="1281" width="0" style="3" hidden="1" customWidth="1"/>
    <col min="1282" max="1282" width="3.28515625" style="3" customWidth="1"/>
    <col min="1283" max="1283" width="9.28515625" style="3" customWidth="1"/>
    <col min="1284" max="1284" width="47" style="3" customWidth="1"/>
    <col min="1285" max="1285" width="64.42578125" style="3" customWidth="1"/>
    <col min="1286" max="1286" width="27" style="3" customWidth="1"/>
    <col min="1287" max="1289" width="9.140625" style="3"/>
    <col min="1290" max="1290" width="29.140625" style="3" customWidth="1"/>
    <col min="1291" max="1291" width="25.5703125" style="3" customWidth="1"/>
    <col min="1292" max="1293" width="3.7109375" style="3" customWidth="1"/>
    <col min="1294" max="1535" width="9.140625" style="3"/>
    <col min="1536" max="1537" width="0" style="3" hidden="1" customWidth="1"/>
    <col min="1538" max="1538" width="3.28515625" style="3" customWidth="1"/>
    <col min="1539" max="1539" width="9.28515625" style="3" customWidth="1"/>
    <col min="1540" max="1540" width="47" style="3" customWidth="1"/>
    <col min="1541" max="1541" width="64.42578125" style="3" customWidth="1"/>
    <col min="1542" max="1542" width="27" style="3" customWidth="1"/>
    <col min="1543" max="1545" width="9.140625" style="3"/>
    <col min="1546" max="1546" width="29.140625" style="3" customWidth="1"/>
    <col min="1547" max="1547" width="25.5703125" style="3" customWidth="1"/>
    <col min="1548" max="1549" width="3.7109375" style="3" customWidth="1"/>
    <col min="1550" max="1791" width="9.140625" style="3"/>
    <col min="1792" max="1793" width="0" style="3" hidden="1" customWidth="1"/>
    <col min="1794" max="1794" width="3.28515625" style="3" customWidth="1"/>
    <col min="1795" max="1795" width="9.28515625" style="3" customWidth="1"/>
    <col min="1796" max="1796" width="47" style="3" customWidth="1"/>
    <col min="1797" max="1797" width="64.42578125" style="3" customWidth="1"/>
    <col min="1798" max="1798" width="27" style="3" customWidth="1"/>
    <col min="1799" max="1801" width="9.140625" style="3"/>
    <col min="1802" max="1802" width="29.140625" style="3" customWidth="1"/>
    <col min="1803" max="1803" width="25.5703125" style="3" customWidth="1"/>
    <col min="1804" max="1805" width="3.7109375" style="3" customWidth="1"/>
    <col min="1806" max="2047" width="9.140625" style="3"/>
    <col min="2048" max="2049" width="0" style="3" hidden="1" customWidth="1"/>
    <col min="2050" max="2050" width="3.28515625" style="3" customWidth="1"/>
    <col min="2051" max="2051" width="9.28515625" style="3" customWidth="1"/>
    <col min="2052" max="2052" width="47" style="3" customWidth="1"/>
    <col min="2053" max="2053" width="64.42578125" style="3" customWidth="1"/>
    <col min="2054" max="2054" width="27" style="3" customWidth="1"/>
    <col min="2055" max="2057" width="9.140625" style="3"/>
    <col min="2058" max="2058" width="29.140625" style="3" customWidth="1"/>
    <col min="2059" max="2059" width="25.5703125" style="3" customWidth="1"/>
    <col min="2060" max="2061" width="3.7109375" style="3" customWidth="1"/>
    <col min="2062" max="2303" width="9.140625" style="3"/>
    <col min="2304" max="2305" width="0" style="3" hidden="1" customWidth="1"/>
    <col min="2306" max="2306" width="3.28515625" style="3" customWidth="1"/>
    <col min="2307" max="2307" width="9.28515625" style="3" customWidth="1"/>
    <col min="2308" max="2308" width="47" style="3" customWidth="1"/>
    <col min="2309" max="2309" width="64.42578125" style="3" customWidth="1"/>
    <col min="2310" max="2310" width="27" style="3" customWidth="1"/>
    <col min="2311" max="2313" width="9.140625" style="3"/>
    <col min="2314" max="2314" width="29.140625" style="3" customWidth="1"/>
    <col min="2315" max="2315" width="25.5703125" style="3" customWidth="1"/>
    <col min="2316" max="2317" width="3.7109375" style="3" customWidth="1"/>
    <col min="2318" max="2559" width="9.140625" style="3"/>
    <col min="2560" max="2561" width="0" style="3" hidden="1" customWidth="1"/>
    <col min="2562" max="2562" width="3.28515625" style="3" customWidth="1"/>
    <col min="2563" max="2563" width="9.28515625" style="3" customWidth="1"/>
    <col min="2564" max="2564" width="47" style="3" customWidth="1"/>
    <col min="2565" max="2565" width="64.42578125" style="3" customWidth="1"/>
    <col min="2566" max="2566" width="27" style="3" customWidth="1"/>
    <col min="2567" max="2569" width="9.140625" style="3"/>
    <col min="2570" max="2570" width="29.140625" style="3" customWidth="1"/>
    <col min="2571" max="2571" width="25.5703125" style="3" customWidth="1"/>
    <col min="2572" max="2573" width="3.7109375" style="3" customWidth="1"/>
    <col min="2574" max="2815" width="9.140625" style="3"/>
    <col min="2816" max="2817" width="0" style="3" hidden="1" customWidth="1"/>
    <col min="2818" max="2818" width="3.28515625" style="3" customWidth="1"/>
    <col min="2819" max="2819" width="9.28515625" style="3" customWidth="1"/>
    <col min="2820" max="2820" width="47" style="3" customWidth="1"/>
    <col min="2821" max="2821" width="64.42578125" style="3" customWidth="1"/>
    <col min="2822" max="2822" width="27" style="3" customWidth="1"/>
    <col min="2823" max="2825" width="9.140625" style="3"/>
    <col min="2826" max="2826" width="29.140625" style="3" customWidth="1"/>
    <col min="2827" max="2827" width="25.5703125" style="3" customWidth="1"/>
    <col min="2828" max="2829" width="3.7109375" style="3" customWidth="1"/>
    <col min="2830" max="3071" width="9.140625" style="3"/>
    <col min="3072" max="3073" width="0" style="3" hidden="1" customWidth="1"/>
    <col min="3074" max="3074" width="3.28515625" style="3" customWidth="1"/>
    <col min="3075" max="3075" width="9.28515625" style="3" customWidth="1"/>
    <col min="3076" max="3076" width="47" style="3" customWidth="1"/>
    <col min="3077" max="3077" width="64.42578125" style="3" customWidth="1"/>
    <col min="3078" max="3078" width="27" style="3" customWidth="1"/>
    <col min="3079" max="3081" width="9.140625" style="3"/>
    <col min="3082" max="3082" width="29.140625" style="3" customWidth="1"/>
    <col min="3083" max="3083" width="25.5703125" style="3" customWidth="1"/>
    <col min="3084" max="3085" width="3.7109375" style="3" customWidth="1"/>
    <col min="3086" max="3327" width="9.140625" style="3"/>
    <col min="3328" max="3329" width="0" style="3" hidden="1" customWidth="1"/>
    <col min="3330" max="3330" width="3.28515625" style="3" customWidth="1"/>
    <col min="3331" max="3331" width="9.28515625" style="3" customWidth="1"/>
    <col min="3332" max="3332" width="47" style="3" customWidth="1"/>
    <col min="3333" max="3333" width="64.42578125" style="3" customWidth="1"/>
    <col min="3334" max="3334" width="27" style="3" customWidth="1"/>
    <col min="3335" max="3337" width="9.140625" style="3"/>
    <col min="3338" max="3338" width="29.140625" style="3" customWidth="1"/>
    <col min="3339" max="3339" width="25.5703125" style="3" customWidth="1"/>
    <col min="3340" max="3341" width="3.7109375" style="3" customWidth="1"/>
    <col min="3342" max="3583" width="9.140625" style="3"/>
    <col min="3584" max="3585" width="0" style="3" hidden="1" customWidth="1"/>
    <col min="3586" max="3586" width="3.28515625" style="3" customWidth="1"/>
    <col min="3587" max="3587" width="9.28515625" style="3" customWidth="1"/>
    <col min="3588" max="3588" width="47" style="3" customWidth="1"/>
    <col min="3589" max="3589" width="64.42578125" style="3" customWidth="1"/>
    <col min="3590" max="3590" width="27" style="3" customWidth="1"/>
    <col min="3591" max="3593" width="9.140625" style="3"/>
    <col min="3594" max="3594" width="29.140625" style="3" customWidth="1"/>
    <col min="3595" max="3595" width="25.5703125" style="3" customWidth="1"/>
    <col min="3596" max="3597" width="3.7109375" style="3" customWidth="1"/>
    <col min="3598" max="3839" width="9.140625" style="3"/>
    <col min="3840" max="3841" width="0" style="3" hidden="1" customWidth="1"/>
    <col min="3842" max="3842" width="3.28515625" style="3" customWidth="1"/>
    <col min="3843" max="3843" width="9.28515625" style="3" customWidth="1"/>
    <col min="3844" max="3844" width="47" style="3" customWidth="1"/>
    <col min="3845" max="3845" width="64.42578125" style="3" customWidth="1"/>
    <col min="3846" max="3846" width="27" style="3" customWidth="1"/>
    <col min="3847" max="3849" width="9.140625" style="3"/>
    <col min="3850" max="3850" width="29.140625" style="3" customWidth="1"/>
    <col min="3851" max="3851" width="25.5703125" style="3" customWidth="1"/>
    <col min="3852" max="3853" width="3.7109375" style="3" customWidth="1"/>
    <col min="3854" max="4095" width="9.140625" style="3"/>
    <col min="4096" max="4097" width="0" style="3" hidden="1" customWidth="1"/>
    <col min="4098" max="4098" width="3.28515625" style="3" customWidth="1"/>
    <col min="4099" max="4099" width="9.28515625" style="3" customWidth="1"/>
    <col min="4100" max="4100" width="47" style="3" customWidth="1"/>
    <col min="4101" max="4101" width="64.42578125" style="3" customWidth="1"/>
    <col min="4102" max="4102" width="27" style="3" customWidth="1"/>
    <col min="4103" max="4105" width="9.140625" style="3"/>
    <col min="4106" max="4106" width="29.140625" style="3" customWidth="1"/>
    <col min="4107" max="4107" width="25.5703125" style="3" customWidth="1"/>
    <col min="4108" max="4109" width="3.7109375" style="3" customWidth="1"/>
    <col min="4110" max="4351" width="9.140625" style="3"/>
    <col min="4352" max="4353" width="0" style="3" hidden="1" customWidth="1"/>
    <col min="4354" max="4354" width="3.28515625" style="3" customWidth="1"/>
    <col min="4355" max="4355" width="9.28515625" style="3" customWidth="1"/>
    <col min="4356" max="4356" width="47" style="3" customWidth="1"/>
    <col min="4357" max="4357" width="64.42578125" style="3" customWidth="1"/>
    <col min="4358" max="4358" width="27" style="3" customWidth="1"/>
    <col min="4359" max="4361" width="9.140625" style="3"/>
    <col min="4362" max="4362" width="29.140625" style="3" customWidth="1"/>
    <col min="4363" max="4363" width="25.5703125" style="3" customWidth="1"/>
    <col min="4364" max="4365" width="3.7109375" style="3" customWidth="1"/>
    <col min="4366" max="4607" width="9.140625" style="3"/>
    <col min="4608" max="4609" width="0" style="3" hidden="1" customWidth="1"/>
    <col min="4610" max="4610" width="3.28515625" style="3" customWidth="1"/>
    <col min="4611" max="4611" width="9.28515625" style="3" customWidth="1"/>
    <col min="4612" max="4612" width="47" style="3" customWidth="1"/>
    <col min="4613" max="4613" width="64.42578125" style="3" customWidth="1"/>
    <col min="4614" max="4614" width="27" style="3" customWidth="1"/>
    <col min="4615" max="4617" width="9.140625" style="3"/>
    <col min="4618" max="4618" width="29.140625" style="3" customWidth="1"/>
    <col min="4619" max="4619" width="25.5703125" style="3" customWidth="1"/>
    <col min="4620" max="4621" width="3.7109375" style="3" customWidth="1"/>
    <col min="4622" max="4863" width="9.140625" style="3"/>
    <col min="4864" max="4865" width="0" style="3" hidden="1" customWidth="1"/>
    <col min="4866" max="4866" width="3.28515625" style="3" customWidth="1"/>
    <col min="4867" max="4867" width="9.28515625" style="3" customWidth="1"/>
    <col min="4868" max="4868" width="47" style="3" customWidth="1"/>
    <col min="4869" max="4869" width="64.42578125" style="3" customWidth="1"/>
    <col min="4870" max="4870" width="27" style="3" customWidth="1"/>
    <col min="4871" max="4873" width="9.140625" style="3"/>
    <col min="4874" max="4874" width="29.140625" style="3" customWidth="1"/>
    <col min="4875" max="4875" width="25.5703125" style="3" customWidth="1"/>
    <col min="4876" max="4877" width="3.7109375" style="3" customWidth="1"/>
    <col min="4878" max="5119" width="9.140625" style="3"/>
    <col min="5120" max="5121" width="0" style="3" hidden="1" customWidth="1"/>
    <col min="5122" max="5122" width="3.28515625" style="3" customWidth="1"/>
    <col min="5123" max="5123" width="9.28515625" style="3" customWidth="1"/>
    <col min="5124" max="5124" width="47" style="3" customWidth="1"/>
    <col min="5125" max="5125" width="64.42578125" style="3" customWidth="1"/>
    <col min="5126" max="5126" width="27" style="3" customWidth="1"/>
    <col min="5127" max="5129" width="9.140625" style="3"/>
    <col min="5130" max="5130" width="29.140625" style="3" customWidth="1"/>
    <col min="5131" max="5131" width="25.5703125" style="3" customWidth="1"/>
    <col min="5132" max="5133" width="3.7109375" style="3" customWidth="1"/>
    <col min="5134" max="5375" width="9.140625" style="3"/>
    <col min="5376" max="5377" width="0" style="3" hidden="1" customWidth="1"/>
    <col min="5378" max="5378" width="3.28515625" style="3" customWidth="1"/>
    <col min="5379" max="5379" width="9.28515625" style="3" customWidth="1"/>
    <col min="5380" max="5380" width="47" style="3" customWidth="1"/>
    <col min="5381" max="5381" width="64.42578125" style="3" customWidth="1"/>
    <col min="5382" max="5382" width="27" style="3" customWidth="1"/>
    <col min="5383" max="5385" width="9.140625" style="3"/>
    <col min="5386" max="5386" width="29.140625" style="3" customWidth="1"/>
    <col min="5387" max="5387" width="25.5703125" style="3" customWidth="1"/>
    <col min="5388" max="5389" width="3.7109375" style="3" customWidth="1"/>
    <col min="5390" max="5631" width="9.140625" style="3"/>
    <col min="5632" max="5633" width="0" style="3" hidden="1" customWidth="1"/>
    <col min="5634" max="5634" width="3.28515625" style="3" customWidth="1"/>
    <col min="5635" max="5635" width="9.28515625" style="3" customWidth="1"/>
    <col min="5636" max="5636" width="47" style="3" customWidth="1"/>
    <col min="5637" max="5637" width="64.42578125" style="3" customWidth="1"/>
    <col min="5638" max="5638" width="27" style="3" customWidth="1"/>
    <col min="5639" max="5641" width="9.140625" style="3"/>
    <col min="5642" max="5642" width="29.140625" style="3" customWidth="1"/>
    <col min="5643" max="5643" width="25.5703125" style="3" customWidth="1"/>
    <col min="5644" max="5645" width="3.7109375" style="3" customWidth="1"/>
    <col min="5646" max="5887" width="9.140625" style="3"/>
    <col min="5888" max="5889" width="0" style="3" hidden="1" customWidth="1"/>
    <col min="5890" max="5890" width="3.28515625" style="3" customWidth="1"/>
    <col min="5891" max="5891" width="9.28515625" style="3" customWidth="1"/>
    <col min="5892" max="5892" width="47" style="3" customWidth="1"/>
    <col min="5893" max="5893" width="64.42578125" style="3" customWidth="1"/>
    <col min="5894" max="5894" width="27" style="3" customWidth="1"/>
    <col min="5895" max="5897" width="9.140625" style="3"/>
    <col min="5898" max="5898" width="29.140625" style="3" customWidth="1"/>
    <col min="5899" max="5899" width="25.5703125" style="3" customWidth="1"/>
    <col min="5900" max="5901" width="3.7109375" style="3" customWidth="1"/>
    <col min="5902" max="6143" width="9.140625" style="3"/>
    <col min="6144" max="6145" width="0" style="3" hidden="1" customWidth="1"/>
    <col min="6146" max="6146" width="3.28515625" style="3" customWidth="1"/>
    <col min="6147" max="6147" width="9.28515625" style="3" customWidth="1"/>
    <col min="6148" max="6148" width="47" style="3" customWidth="1"/>
    <col min="6149" max="6149" width="64.42578125" style="3" customWidth="1"/>
    <col min="6150" max="6150" width="27" style="3" customWidth="1"/>
    <col min="6151" max="6153" width="9.140625" style="3"/>
    <col min="6154" max="6154" width="29.140625" style="3" customWidth="1"/>
    <col min="6155" max="6155" width="25.5703125" style="3" customWidth="1"/>
    <col min="6156" max="6157" width="3.7109375" style="3" customWidth="1"/>
    <col min="6158" max="6399" width="9.140625" style="3"/>
    <col min="6400" max="6401" width="0" style="3" hidden="1" customWidth="1"/>
    <col min="6402" max="6402" width="3.28515625" style="3" customWidth="1"/>
    <col min="6403" max="6403" width="9.28515625" style="3" customWidth="1"/>
    <col min="6404" max="6404" width="47" style="3" customWidth="1"/>
    <col min="6405" max="6405" width="64.42578125" style="3" customWidth="1"/>
    <col min="6406" max="6406" width="27" style="3" customWidth="1"/>
    <col min="6407" max="6409" width="9.140625" style="3"/>
    <col min="6410" max="6410" width="29.140625" style="3" customWidth="1"/>
    <col min="6411" max="6411" width="25.5703125" style="3" customWidth="1"/>
    <col min="6412" max="6413" width="3.7109375" style="3" customWidth="1"/>
    <col min="6414" max="6655" width="9.140625" style="3"/>
    <col min="6656" max="6657" width="0" style="3" hidden="1" customWidth="1"/>
    <col min="6658" max="6658" width="3.28515625" style="3" customWidth="1"/>
    <col min="6659" max="6659" width="9.28515625" style="3" customWidth="1"/>
    <col min="6660" max="6660" width="47" style="3" customWidth="1"/>
    <col min="6661" max="6661" width="64.42578125" style="3" customWidth="1"/>
    <col min="6662" max="6662" width="27" style="3" customWidth="1"/>
    <col min="6663" max="6665" width="9.140625" style="3"/>
    <col min="6666" max="6666" width="29.140625" style="3" customWidth="1"/>
    <col min="6667" max="6667" width="25.5703125" style="3" customWidth="1"/>
    <col min="6668" max="6669" width="3.7109375" style="3" customWidth="1"/>
    <col min="6670" max="6911" width="9.140625" style="3"/>
    <col min="6912" max="6913" width="0" style="3" hidden="1" customWidth="1"/>
    <col min="6914" max="6914" width="3.28515625" style="3" customWidth="1"/>
    <col min="6915" max="6915" width="9.28515625" style="3" customWidth="1"/>
    <col min="6916" max="6916" width="47" style="3" customWidth="1"/>
    <col min="6917" max="6917" width="64.42578125" style="3" customWidth="1"/>
    <col min="6918" max="6918" width="27" style="3" customWidth="1"/>
    <col min="6919" max="6921" width="9.140625" style="3"/>
    <col min="6922" max="6922" width="29.140625" style="3" customWidth="1"/>
    <col min="6923" max="6923" width="25.5703125" style="3" customWidth="1"/>
    <col min="6924" max="6925" width="3.7109375" style="3" customWidth="1"/>
    <col min="6926" max="7167" width="9.140625" style="3"/>
    <col min="7168" max="7169" width="0" style="3" hidden="1" customWidth="1"/>
    <col min="7170" max="7170" width="3.28515625" style="3" customWidth="1"/>
    <col min="7171" max="7171" width="9.28515625" style="3" customWidth="1"/>
    <col min="7172" max="7172" width="47" style="3" customWidth="1"/>
    <col min="7173" max="7173" width="64.42578125" style="3" customWidth="1"/>
    <col min="7174" max="7174" width="27" style="3" customWidth="1"/>
    <col min="7175" max="7177" width="9.140625" style="3"/>
    <col min="7178" max="7178" width="29.140625" style="3" customWidth="1"/>
    <col min="7179" max="7179" width="25.5703125" style="3" customWidth="1"/>
    <col min="7180" max="7181" width="3.7109375" style="3" customWidth="1"/>
    <col min="7182" max="7423" width="9.140625" style="3"/>
    <col min="7424" max="7425" width="0" style="3" hidden="1" customWidth="1"/>
    <col min="7426" max="7426" width="3.28515625" style="3" customWidth="1"/>
    <col min="7427" max="7427" width="9.28515625" style="3" customWidth="1"/>
    <col min="7428" max="7428" width="47" style="3" customWidth="1"/>
    <col min="7429" max="7429" width="64.42578125" style="3" customWidth="1"/>
    <col min="7430" max="7430" width="27" style="3" customWidth="1"/>
    <col min="7431" max="7433" width="9.140625" style="3"/>
    <col min="7434" max="7434" width="29.140625" style="3" customWidth="1"/>
    <col min="7435" max="7435" width="25.5703125" style="3" customWidth="1"/>
    <col min="7436" max="7437" width="3.7109375" style="3" customWidth="1"/>
    <col min="7438" max="7679" width="9.140625" style="3"/>
    <col min="7680" max="7681" width="0" style="3" hidden="1" customWidth="1"/>
    <col min="7682" max="7682" width="3.28515625" style="3" customWidth="1"/>
    <col min="7683" max="7683" width="9.28515625" style="3" customWidth="1"/>
    <col min="7684" max="7684" width="47" style="3" customWidth="1"/>
    <col min="7685" max="7685" width="64.42578125" style="3" customWidth="1"/>
    <col min="7686" max="7686" width="27" style="3" customWidth="1"/>
    <col min="7687" max="7689" width="9.140625" style="3"/>
    <col min="7690" max="7690" width="29.140625" style="3" customWidth="1"/>
    <col min="7691" max="7691" width="25.5703125" style="3" customWidth="1"/>
    <col min="7692" max="7693" width="3.7109375" style="3" customWidth="1"/>
    <col min="7694" max="7935" width="9.140625" style="3"/>
    <col min="7936" max="7937" width="0" style="3" hidden="1" customWidth="1"/>
    <col min="7938" max="7938" width="3.28515625" style="3" customWidth="1"/>
    <col min="7939" max="7939" width="9.28515625" style="3" customWidth="1"/>
    <col min="7940" max="7940" width="47" style="3" customWidth="1"/>
    <col min="7941" max="7941" width="64.42578125" style="3" customWidth="1"/>
    <col min="7942" max="7942" width="27" style="3" customWidth="1"/>
    <col min="7943" max="7945" width="9.140625" style="3"/>
    <col min="7946" max="7946" width="29.140625" style="3" customWidth="1"/>
    <col min="7947" max="7947" width="25.5703125" style="3" customWidth="1"/>
    <col min="7948" max="7949" width="3.7109375" style="3" customWidth="1"/>
    <col min="7950" max="8191" width="9.140625" style="3"/>
    <col min="8192" max="8193" width="0" style="3" hidden="1" customWidth="1"/>
    <col min="8194" max="8194" width="3.28515625" style="3" customWidth="1"/>
    <col min="8195" max="8195" width="9.28515625" style="3" customWidth="1"/>
    <col min="8196" max="8196" width="47" style="3" customWidth="1"/>
    <col min="8197" max="8197" width="64.42578125" style="3" customWidth="1"/>
    <col min="8198" max="8198" width="27" style="3" customWidth="1"/>
    <col min="8199" max="8201" width="9.140625" style="3"/>
    <col min="8202" max="8202" width="29.140625" style="3" customWidth="1"/>
    <col min="8203" max="8203" width="25.5703125" style="3" customWidth="1"/>
    <col min="8204" max="8205" width="3.7109375" style="3" customWidth="1"/>
    <col min="8206" max="8447" width="9.140625" style="3"/>
    <col min="8448" max="8449" width="0" style="3" hidden="1" customWidth="1"/>
    <col min="8450" max="8450" width="3.28515625" style="3" customWidth="1"/>
    <col min="8451" max="8451" width="9.28515625" style="3" customWidth="1"/>
    <col min="8452" max="8452" width="47" style="3" customWidth="1"/>
    <col min="8453" max="8453" width="64.42578125" style="3" customWidth="1"/>
    <col min="8454" max="8454" width="27" style="3" customWidth="1"/>
    <col min="8455" max="8457" width="9.140625" style="3"/>
    <col min="8458" max="8458" width="29.140625" style="3" customWidth="1"/>
    <col min="8459" max="8459" width="25.5703125" style="3" customWidth="1"/>
    <col min="8460" max="8461" width="3.7109375" style="3" customWidth="1"/>
    <col min="8462" max="8703" width="9.140625" style="3"/>
    <col min="8704" max="8705" width="0" style="3" hidden="1" customWidth="1"/>
    <col min="8706" max="8706" width="3.28515625" style="3" customWidth="1"/>
    <col min="8707" max="8707" width="9.28515625" style="3" customWidth="1"/>
    <col min="8708" max="8708" width="47" style="3" customWidth="1"/>
    <col min="8709" max="8709" width="64.42578125" style="3" customWidth="1"/>
    <col min="8710" max="8710" width="27" style="3" customWidth="1"/>
    <col min="8711" max="8713" width="9.140625" style="3"/>
    <col min="8714" max="8714" width="29.140625" style="3" customWidth="1"/>
    <col min="8715" max="8715" width="25.5703125" style="3" customWidth="1"/>
    <col min="8716" max="8717" width="3.7109375" style="3" customWidth="1"/>
    <col min="8718" max="8959" width="9.140625" style="3"/>
    <col min="8960" max="8961" width="0" style="3" hidden="1" customWidth="1"/>
    <col min="8962" max="8962" width="3.28515625" style="3" customWidth="1"/>
    <col min="8963" max="8963" width="9.28515625" style="3" customWidth="1"/>
    <col min="8964" max="8964" width="47" style="3" customWidth="1"/>
    <col min="8965" max="8965" width="64.42578125" style="3" customWidth="1"/>
    <col min="8966" max="8966" width="27" style="3" customWidth="1"/>
    <col min="8967" max="8969" width="9.140625" style="3"/>
    <col min="8970" max="8970" width="29.140625" style="3" customWidth="1"/>
    <col min="8971" max="8971" width="25.5703125" style="3" customWidth="1"/>
    <col min="8972" max="8973" width="3.7109375" style="3" customWidth="1"/>
    <col min="8974" max="9215" width="9.140625" style="3"/>
    <col min="9216" max="9217" width="0" style="3" hidden="1" customWidth="1"/>
    <col min="9218" max="9218" width="3.28515625" style="3" customWidth="1"/>
    <col min="9219" max="9219" width="9.28515625" style="3" customWidth="1"/>
    <col min="9220" max="9220" width="47" style="3" customWidth="1"/>
    <col min="9221" max="9221" width="64.42578125" style="3" customWidth="1"/>
    <col min="9222" max="9222" width="27" style="3" customWidth="1"/>
    <col min="9223" max="9225" width="9.140625" style="3"/>
    <col min="9226" max="9226" width="29.140625" style="3" customWidth="1"/>
    <col min="9227" max="9227" width="25.5703125" style="3" customWidth="1"/>
    <col min="9228" max="9229" width="3.7109375" style="3" customWidth="1"/>
    <col min="9230" max="9471" width="9.140625" style="3"/>
    <col min="9472" max="9473" width="0" style="3" hidden="1" customWidth="1"/>
    <col min="9474" max="9474" width="3.28515625" style="3" customWidth="1"/>
    <col min="9475" max="9475" width="9.28515625" style="3" customWidth="1"/>
    <col min="9476" max="9476" width="47" style="3" customWidth="1"/>
    <col min="9477" max="9477" width="64.42578125" style="3" customWidth="1"/>
    <col min="9478" max="9478" width="27" style="3" customWidth="1"/>
    <col min="9479" max="9481" width="9.140625" style="3"/>
    <col min="9482" max="9482" width="29.140625" style="3" customWidth="1"/>
    <col min="9483" max="9483" width="25.5703125" style="3" customWidth="1"/>
    <col min="9484" max="9485" width="3.7109375" style="3" customWidth="1"/>
    <col min="9486" max="9727" width="9.140625" style="3"/>
    <col min="9728" max="9729" width="0" style="3" hidden="1" customWidth="1"/>
    <col min="9730" max="9730" width="3.28515625" style="3" customWidth="1"/>
    <col min="9731" max="9731" width="9.28515625" style="3" customWidth="1"/>
    <col min="9732" max="9732" width="47" style="3" customWidth="1"/>
    <col min="9733" max="9733" width="64.42578125" style="3" customWidth="1"/>
    <col min="9734" max="9734" width="27" style="3" customWidth="1"/>
    <col min="9735" max="9737" width="9.140625" style="3"/>
    <col min="9738" max="9738" width="29.140625" style="3" customWidth="1"/>
    <col min="9739" max="9739" width="25.5703125" style="3" customWidth="1"/>
    <col min="9740" max="9741" width="3.7109375" style="3" customWidth="1"/>
    <col min="9742" max="9983" width="9.140625" style="3"/>
    <col min="9984" max="9985" width="0" style="3" hidden="1" customWidth="1"/>
    <col min="9986" max="9986" width="3.28515625" style="3" customWidth="1"/>
    <col min="9987" max="9987" width="9.28515625" style="3" customWidth="1"/>
    <col min="9988" max="9988" width="47" style="3" customWidth="1"/>
    <col min="9989" max="9989" width="64.42578125" style="3" customWidth="1"/>
    <col min="9990" max="9990" width="27" style="3" customWidth="1"/>
    <col min="9991" max="9993" width="9.140625" style="3"/>
    <col min="9994" max="9994" width="29.140625" style="3" customWidth="1"/>
    <col min="9995" max="9995" width="25.5703125" style="3" customWidth="1"/>
    <col min="9996" max="9997" width="3.7109375" style="3" customWidth="1"/>
    <col min="9998" max="10239" width="9.140625" style="3"/>
    <col min="10240" max="10241" width="0" style="3" hidden="1" customWidth="1"/>
    <col min="10242" max="10242" width="3.28515625" style="3" customWidth="1"/>
    <col min="10243" max="10243" width="9.28515625" style="3" customWidth="1"/>
    <col min="10244" max="10244" width="47" style="3" customWidth="1"/>
    <col min="10245" max="10245" width="64.42578125" style="3" customWidth="1"/>
    <col min="10246" max="10246" width="27" style="3" customWidth="1"/>
    <col min="10247" max="10249" width="9.140625" style="3"/>
    <col min="10250" max="10250" width="29.140625" style="3" customWidth="1"/>
    <col min="10251" max="10251" width="25.5703125" style="3" customWidth="1"/>
    <col min="10252" max="10253" width="3.7109375" style="3" customWidth="1"/>
    <col min="10254" max="10495" width="9.140625" style="3"/>
    <col min="10496" max="10497" width="0" style="3" hidden="1" customWidth="1"/>
    <col min="10498" max="10498" width="3.28515625" style="3" customWidth="1"/>
    <col min="10499" max="10499" width="9.28515625" style="3" customWidth="1"/>
    <col min="10500" max="10500" width="47" style="3" customWidth="1"/>
    <col min="10501" max="10501" width="64.42578125" style="3" customWidth="1"/>
    <col min="10502" max="10502" width="27" style="3" customWidth="1"/>
    <col min="10503" max="10505" width="9.140625" style="3"/>
    <col min="10506" max="10506" width="29.140625" style="3" customWidth="1"/>
    <col min="10507" max="10507" width="25.5703125" style="3" customWidth="1"/>
    <col min="10508" max="10509" width="3.7109375" style="3" customWidth="1"/>
    <col min="10510" max="10751" width="9.140625" style="3"/>
    <col min="10752" max="10753" width="0" style="3" hidden="1" customWidth="1"/>
    <col min="10754" max="10754" width="3.28515625" style="3" customWidth="1"/>
    <col min="10755" max="10755" width="9.28515625" style="3" customWidth="1"/>
    <col min="10756" max="10756" width="47" style="3" customWidth="1"/>
    <col min="10757" max="10757" width="64.42578125" style="3" customWidth="1"/>
    <col min="10758" max="10758" width="27" style="3" customWidth="1"/>
    <col min="10759" max="10761" width="9.140625" style="3"/>
    <col min="10762" max="10762" width="29.140625" style="3" customWidth="1"/>
    <col min="10763" max="10763" width="25.5703125" style="3" customWidth="1"/>
    <col min="10764" max="10765" width="3.7109375" style="3" customWidth="1"/>
    <col min="10766" max="11007" width="9.140625" style="3"/>
    <col min="11008" max="11009" width="0" style="3" hidden="1" customWidth="1"/>
    <col min="11010" max="11010" width="3.28515625" style="3" customWidth="1"/>
    <col min="11011" max="11011" width="9.28515625" style="3" customWidth="1"/>
    <col min="11012" max="11012" width="47" style="3" customWidth="1"/>
    <col min="11013" max="11013" width="64.42578125" style="3" customWidth="1"/>
    <col min="11014" max="11014" width="27" style="3" customWidth="1"/>
    <col min="11015" max="11017" width="9.140625" style="3"/>
    <col min="11018" max="11018" width="29.140625" style="3" customWidth="1"/>
    <col min="11019" max="11019" width="25.5703125" style="3" customWidth="1"/>
    <col min="11020" max="11021" width="3.7109375" style="3" customWidth="1"/>
    <col min="11022" max="11263" width="9.140625" style="3"/>
    <col min="11264" max="11265" width="0" style="3" hidden="1" customWidth="1"/>
    <col min="11266" max="11266" width="3.28515625" style="3" customWidth="1"/>
    <col min="11267" max="11267" width="9.28515625" style="3" customWidth="1"/>
    <col min="11268" max="11268" width="47" style="3" customWidth="1"/>
    <col min="11269" max="11269" width="64.42578125" style="3" customWidth="1"/>
    <col min="11270" max="11270" width="27" style="3" customWidth="1"/>
    <col min="11271" max="11273" width="9.140625" style="3"/>
    <col min="11274" max="11274" width="29.140625" style="3" customWidth="1"/>
    <col min="11275" max="11275" width="25.5703125" style="3" customWidth="1"/>
    <col min="11276" max="11277" width="3.7109375" style="3" customWidth="1"/>
    <col min="11278" max="11519" width="9.140625" style="3"/>
    <col min="11520" max="11521" width="0" style="3" hidden="1" customWidth="1"/>
    <col min="11522" max="11522" width="3.28515625" style="3" customWidth="1"/>
    <col min="11523" max="11523" width="9.28515625" style="3" customWidth="1"/>
    <col min="11524" max="11524" width="47" style="3" customWidth="1"/>
    <col min="11525" max="11525" width="64.42578125" style="3" customWidth="1"/>
    <col min="11526" max="11526" width="27" style="3" customWidth="1"/>
    <col min="11527" max="11529" width="9.140625" style="3"/>
    <col min="11530" max="11530" width="29.140625" style="3" customWidth="1"/>
    <col min="11531" max="11531" width="25.5703125" style="3" customWidth="1"/>
    <col min="11532" max="11533" width="3.7109375" style="3" customWidth="1"/>
    <col min="11534" max="11775" width="9.140625" style="3"/>
    <col min="11776" max="11777" width="0" style="3" hidden="1" customWidth="1"/>
    <col min="11778" max="11778" width="3.28515625" style="3" customWidth="1"/>
    <col min="11779" max="11779" width="9.28515625" style="3" customWidth="1"/>
    <col min="11780" max="11780" width="47" style="3" customWidth="1"/>
    <col min="11781" max="11781" width="64.42578125" style="3" customWidth="1"/>
    <col min="11782" max="11782" width="27" style="3" customWidth="1"/>
    <col min="11783" max="11785" width="9.140625" style="3"/>
    <col min="11786" max="11786" width="29.140625" style="3" customWidth="1"/>
    <col min="11787" max="11787" width="25.5703125" style="3" customWidth="1"/>
    <col min="11788" max="11789" width="3.7109375" style="3" customWidth="1"/>
    <col min="11790" max="12031" width="9.140625" style="3"/>
    <col min="12032" max="12033" width="0" style="3" hidden="1" customWidth="1"/>
    <col min="12034" max="12034" width="3.28515625" style="3" customWidth="1"/>
    <col min="12035" max="12035" width="9.28515625" style="3" customWidth="1"/>
    <col min="12036" max="12036" width="47" style="3" customWidth="1"/>
    <col min="12037" max="12037" width="64.42578125" style="3" customWidth="1"/>
    <col min="12038" max="12038" width="27" style="3" customWidth="1"/>
    <col min="12039" max="12041" width="9.140625" style="3"/>
    <col min="12042" max="12042" width="29.140625" style="3" customWidth="1"/>
    <col min="12043" max="12043" width="25.5703125" style="3" customWidth="1"/>
    <col min="12044" max="12045" width="3.7109375" style="3" customWidth="1"/>
    <col min="12046" max="12287" width="9.140625" style="3"/>
    <col min="12288" max="12289" width="0" style="3" hidden="1" customWidth="1"/>
    <col min="12290" max="12290" width="3.28515625" style="3" customWidth="1"/>
    <col min="12291" max="12291" width="9.28515625" style="3" customWidth="1"/>
    <col min="12292" max="12292" width="47" style="3" customWidth="1"/>
    <col min="12293" max="12293" width="64.42578125" style="3" customWidth="1"/>
    <col min="12294" max="12294" width="27" style="3" customWidth="1"/>
    <col min="12295" max="12297" width="9.140625" style="3"/>
    <col min="12298" max="12298" width="29.140625" style="3" customWidth="1"/>
    <col min="12299" max="12299" width="25.5703125" style="3" customWidth="1"/>
    <col min="12300" max="12301" width="3.7109375" style="3" customWidth="1"/>
    <col min="12302" max="12543" width="9.140625" style="3"/>
    <col min="12544" max="12545" width="0" style="3" hidden="1" customWidth="1"/>
    <col min="12546" max="12546" width="3.28515625" style="3" customWidth="1"/>
    <col min="12547" max="12547" width="9.28515625" style="3" customWidth="1"/>
    <col min="12548" max="12548" width="47" style="3" customWidth="1"/>
    <col min="12549" max="12549" width="64.42578125" style="3" customWidth="1"/>
    <col min="12550" max="12550" width="27" style="3" customWidth="1"/>
    <col min="12551" max="12553" width="9.140625" style="3"/>
    <col min="12554" max="12554" width="29.140625" style="3" customWidth="1"/>
    <col min="12555" max="12555" width="25.5703125" style="3" customWidth="1"/>
    <col min="12556" max="12557" width="3.7109375" style="3" customWidth="1"/>
    <col min="12558" max="12799" width="9.140625" style="3"/>
    <col min="12800" max="12801" width="0" style="3" hidden="1" customWidth="1"/>
    <col min="12802" max="12802" width="3.28515625" style="3" customWidth="1"/>
    <col min="12803" max="12803" width="9.28515625" style="3" customWidth="1"/>
    <col min="12804" max="12804" width="47" style="3" customWidth="1"/>
    <col min="12805" max="12805" width="64.42578125" style="3" customWidth="1"/>
    <col min="12806" max="12806" width="27" style="3" customWidth="1"/>
    <col min="12807" max="12809" width="9.140625" style="3"/>
    <col min="12810" max="12810" width="29.140625" style="3" customWidth="1"/>
    <col min="12811" max="12811" width="25.5703125" style="3" customWidth="1"/>
    <col min="12812" max="12813" width="3.7109375" style="3" customWidth="1"/>
    <col min="12814" max="13055" width="9.140625" style="3"/>
    <col min="13056" max="13057" width="0" style="3" hidden="1" customWidth="1"/>
    <col min="13058" max="13058" width="3.28515625" style="3" customWidth="1"/>
    <col min="13059" max="13059" width="9.28515625" style="3" customWidth="1"/>
    <col min="13060" max="13060" width="47" style="3" customWidth="1"/>
    <col min="13061" max="13061" width="64.42578125" style="3" customWidth="1"/>
    <col min="13062" max="13062" width="27" style="3" customWidth="1"/>
    <col min="13063" max="13065" width="9.140625" style="3"/>
    <col min="13066" max="13066" width="29.140625" style="3" customWidth="1"/>
    <col min="13067" max="13067" width="25.5703125" style="3" customWidth="1"/>
    <col min="13068" max="13069" width="3.7109375" style="3" customWidth="1"/>
    <col min="13070" max="13311" width="9.140625" style="3"/>
    <col min="13312" max="13313" width="0" style="3" hidden="1" customWidth="1"/>
    <col min="13314" max="13314" width="3.28515625" style="3" customWidth="1"/>
    <col min="13315" max="13315" width="9.28515625" style="3" customWidth="1"/>
    <col min="13316" max="13316" width="47" style="3" customWidth="1"/>
    <col min="13317" max="13317" width="64.42578125" style="3" customWidth="1"/>
    <col min="13318" max="13318" width="27" style="3" customWidth="1"/>
    <col min="13319" max="13321" width="9.140625" style="3"/>
    <col min="13322" max="13322" width="29.140625" style="3" customWidth="1"/>
    <col min="13323" max="13323" width="25.5703125" style="3" customWidth="1"/>
    <col min="13324" max="13325" width="3.7109375" style="3" customWidth="1"/>
    <col min="13326" max="13567" width="9.140625" style="3"/>
    <col min="13568" max="13569" width="0" style="3" hidden="1" customWidth="1"/>
    <col min="13570" max="13570" width="3.28515625" style="3" customWidth="1"/>
    <col min="13571" max="13571" width="9.28515625" style="3" customWidth="1"/>
    <col min="13572" max="13572" width="47" style="3" customWidth="1"/>
    <col min="13573" max="13573" width="64.42578125" style="3" customWidth="1"/>
    <col min="13574" max="13574" width="27" style="3" customWidth="1"/>
    <col min="13575" max="13577" width="9.140625" style="3"/>
    <col min="13578" max="13578" width="29.140625" style="3" customWidth="1"/>
    <col min="13579" max="13579" width="25.5703125" style="3" customWidth="1"/>
    <col min="13580" max="13581" width="3.7109375" style="3" customWidth="1"/>
    <col min="13582" max="13823" width="9.140625" style="3"/>
    <col min="13824" max="13825" width="0" style="3" hidden="1" customWidth="1"/>
    <col min="13826" max="13826" width="3.28515625" style="3" customWidth="1"/>
    <col min="13827" max="13827" width="9.28515625" style="3" customWidth="1"/>
    <col min="13828" max="13828" width="47" style="3" customWidth="1"/>
    <col min="13829" max="13829" width="64.42578125" style="3" customWidth="1"/>
    <col min="13830" max="13830" width="27" style="3" customWidth="1"/>
    <col min="13831" max="13833" width="9.140625" style="3"/>
    <col min="13834" max="13834" width="29.140625" style="3" customWidth="1"/>
    <col min="13835" max="13835" width="25.5703125" style="3" customWidth="1"/>
    <col min="13836" max="13837" width="3.7109375" style="3" customWidth="1"/>
    <col min="13838" max="14079" width="9.140625" style="3"/>
    <col min="14080" max="14081" width="0" style="3" hidden="1" customWidth="1"/>
    <col min="14082" max="14082" width="3.28515625" style="3" customWidth="1"/>
    <col min="14083" max="14083" width="9.28515625" style="3" customWidth="1"/>
    <col min="14084" max="14084" width="47" style="3" customWidth="1"/>
    <col min="14085" max="14085" width="64.42578125" style="3" customWidth="1"/>
    <col min="14086" max="14086" width="27" style="3" customWidth="1"/>
    <col min="14087" max="14089" width="9.140625" style="3"/>
    <col min="14090" max="14090" width="29.140625" style="3" customWidth="1"/>
    <col min="14091" max="14091" width="25.5703125" style="3" customWidth="1"/>
    <col min="14092" max="14093" width="3.7109375" style="3" customWidth="1"/>
    <col min="14094" max="14335" width="9.140625" style="3"/>
    <col min="14336" max="14337" width="0" style="3" hidden="1" customWidth="1"/>
    <col min="14338" max="14338" width="3.28515625" style="3" customWidth="1"/>
    <col min="14339" max="14339" width="9.28515625" style="3" customWidth="1"/>
    <col min="14340" max="14340" width="47" style="3" customWidth="1"/>
    <col min="14341" max="14341" width="64.42578125" style="3" customWidth="1"/>
    <col min="14342" max="14342" width="27" style="3" customWidth="1"/>
    <col min="14343" max="14345" width="9.140625" style="3"/>
    <col min="14346" max="14346" width="29.140625" style="3" customWidth="1"/>
    <col min="14347" max="14347" width="25.5703125" style="3" customWidth="1"/>
    <col min="14348" max="14349" width="3.7109375" style="3" customWidth="1"/>
    <col min="14350" max="14591" width="9.140625" style="3"/>
    <col min="14592" max="14593" width="0" style="3" hidden="1" customWidth="1"/>
    <col min="14594" max="14594" width="3.28515625" style="3" customWidth="1"/>
    <col min="14595" max="14595" width="9.28515625" style="3" customWidth="1"/>
    <col min="14596" max="14596" width="47" style="3" customWidth="1"/>
    <col min="14597" max="14597" width="64.42578125" style="3" customWidth="1"/>
    <col min="14598" max="14598" width="27" style="3" customWidth="1"/>
    <col min="14599" max="14601" width="9.140625" style="3"/>
    <col min="14602" max="14602" width="29.140625" style="3" customWidth="1"/>
    <col min="14603" max="14603" width="25.5703125" style="3" customWidth="1"/>
    <col min="14604" max="14605" width="3.7109375" style="3" customWidth="1"/>
    <col min="14606" max="14847" width="9.140625" style="3"/>
    <col min="14848" max="14849" width="0" style="3" hidden="1" customWidth="1"/>
    <col min="14850" max="14850" width="3.28515625" style="3" customWidth="1"/>
    <col min="14851" max="14851" width="9.28515625" style="3" customWidth="1"/>
    <col min="14852" max="14852" width="47" style="3" customWidth="1"/>
    <col min="14853" max="14853" width="64.42578125" style="3" customWidth="1"/>
    <col min="14854" max="14854" width="27" style="3" customWidth="1"/>
    <col min="14855" max="14857" width="9.140625" style="3"/>
    <col min="14858" max="14858" width="29.140625" style="3" customWidth="1"/>
    <col min="14859" max="14859" width="25.5703125" style="3" customWidth="1"/>
    <col min="14860" max="14861" width="3.7109375" style="3" customWidth="1"/>
    <col min="14862" max="15103" width="9.140625" style="3"/>
    <col min="15104" max="15105" width="0" style="3" hidden="1" customWidth="1"/>
    <col min="15106" max="15106" width="3.28515625" style="3" customWidth="1"/>
    <col min="15107" max="15107" width="9.28515625" style="3" customWidth="1"/>
    <col min="15108" max="15108" width="47" style="3" customWidth="1"/>
    <col min="15109" max="15109" width="64.42578125" style="3" customWidth="1"/>
    <col min="15110" max="15110" width="27" style="3" customWidth="1"/>
    <col min="15111" max="15113" width="9.140625" style="3"/>
    <col min="15114" max="15114" width="29.140625" style="3" customWidth="1"/>
    <col min="15115" max="15115" width="25.5703125" style="3" customWidth="1"/>
    <col min="15116" max="15117" width="3.7109375" style="3" customWidth="1"/>
    <col min="15118" max="15359" width="9.140625" style="3"/>
    <col min="15360" max="15361" width="0" style="3" hidden="1" customWidth="1"/>
    <col min="15362" max="15362" width="3.28515625" style="3" customWidth="1"/>
    <col min="15363" max="15363" width="9.28515625" style="3" customWidth="1"/>
    <col min="15364" max="15364" width="47" style="3" customWidth="1"/>
    <col min="15365" max="15365" width="64.42578125" style="3" customWidth="1"/>
    <col min="15366" max="15366" width="27" style="3" customWidth="1"/>
    <col min="15367" max="15369" width="9.140625" style="3"/>
    <col min="15370" max="15370" width="29.140625" style="3" customWidth="1"/>
    <col min="15371" max="15371" width="25.5703125" style="3" customWidth="1"/>
    <col min="15372" max="15373" width="3.7109375" style="3" customWidth="1"/>
    <col min="15374" max="15615" width="9.140625" style="3"/>
    <col min="15616" max="15617" width="0" style="3" hidden="1" customWidth="1"/>
    <col min="15618" max="15618" width="3.28515625" style="3" customWidth="1"/>
    <col min="15619" max="15619" width="9.28515625" style="3" customWidth="1"/>
    <col min="15620" max="15620" width="47" style="3" customWidth="1"/>
    <col min="15621" max="15621" width="64.42578125" style="3" customWidth="1"/>
    <col min="15622" max="15622" width="27" style="3" customWidth="1"/>
    <col min="15623" max="15625" width="9.140625" style="3"/>
    <col min="15626" max="15626" width="29.140625" style="3" customWidth="1"/>
    <col min="15627" max="15627" width="25.5703125" style="3" customWidth="1"/>
    <col min="15628" max="15629" width="3.7109375" style="3" customWidth="1"/>
    <col min="15630" max="15871" width="9.140625" style="3"/>
    <col min="15872" max="15873" width="0" style="3" hidden="1" customWidth="1"/>
    <col min="15874" max="15874" width="3.28515625" style="3" customWidth="1"/>
    <col min="15875" max="15875" width="9.28515625" style="3" customWidth="1"/>
    <col min="15876" max="15876" width="47" style="3" customWidth="1"/>
    <col min="15877" max="15877" width="64.42578125" style="3" customWidth="1"/>
    <col min="15878" max="15878" width="27" style="3" customWidth="1"/>
    <col min="15879" max="15881" width="9.140625" style="3"/>
    <col min="15882" max="15882" width="29.140625" style="3" customWidth="1"/>
    <col min="15883" max="15883" width="25.5703125" style="3" customWidth="1"/>
    <col min="15884" max="15885" width="3.7109375" style="3" customWidth="1"/>
    <col min="15886" max="16127" width="9.140625" style="3"/>
    <col min="16128" max="16129" width="0" style="3" hidden="1" customWidth="1"/>
    <col min="16130" max="16130" width="3.28515625" style="3" customWidth="1"/>
    <col min="16131" max="16131" width="9.28515625" style="3" customWidth="1"/>
    <col min="16132" max="16132" width="47" style="3" customWidth="1"/>
    <col min="16133" max="16133" width="64.42578125" style="3" customWidth="1"/>
    <col min="16134" max="16134" width="27" style="3" customWidth="1"/>
    <col min="16135" max="16137" width="9.140625" style="3"/>
    <col min="16138" max="16138" width="29.140625" style="3" customWidth="1"/>
    <col min="16139" max="16139" width="25.5703125" style="3" customWidth="1"/>
    <col min="16140" max="16141" width="3.7109375" style="3" customWidth="1"/>
    <col min="16142" max="16384" width="9.140625" style="3"/>
  </cols>
  <sheetData>
    <row r="1" spans="1:6">
      <c r="D1" s="186" t="s">
        <v>119</v>
      </c>
      <c r="E1" s="187"/>
      <c r="F1" s="187"/>
    </row>
    <row r="2" spans="1:6">
      <c r="D2" s="186" t="s">
        <v>309</v>
      </c>
      <c r="E2" s="187"/>
      <c r="F2" s="187"/>
    </row>
    <row r="3" spans="1:6">
      <c r="D3" s="186" t="s">
        <v>251</v>
      </c>
      <c r="E3" s="187"/>
      <c r="F3" s="187"/>
    </row>
    <row r="4" spans="1:6" ht="52.5" customHeight="1">
      <c r="C4" s="188" t="s">
        <v>120</v>
      </c>
      <c r="D4" s="189"/>
      <c r="E4" s="189"/>
      <c r="F4" s="189"/>
    </row>
    <row r="5" spans="1:6" ht="75.75" customHeight="1">
      <c r="C5" s="16"/>
      <c r="E5" s="16"/>
      <c r="F5" s="17" t="s">
        <v>125</v>
      </c>
    </row>
    <row r="6" spans="1:6" ht="48.75" customHeight="1">
      <c r="C6" s="186" t="s">
        <v>121</v>
      </c>
      <c r="D6" s="190"/>
      <c r="E6" s="190"/>
      <c r="F6" s="190"/>
    </row>
    <row r="7" spans="1:6">
      <c r="D7" s="192" t="s">
        <v>4</v>
      </c>
      <c r="E7" s="192"/>
      <c r="F7" s="192"/>
    </row>
    <row r="8" spans="1:6">
      <c r="A8" s="4"/>
      <c r="B8" s="4"/>
      <c r="C8" s="4"/>
      <c r="D8" s="193" t="s">
        <v>5</v>
      </c>
      <c r="E8" s="194" t="s">
        <v>6</v>
      </c>
      <c r="F8" s="194" t="s">
        <v>7</v>
      </c>
    </row>
    <row r="9" spans="1:6">
      <c r="A9" s="4"/>
      <c r="B9" s="4"/>
      <c r="C9" s="4"/>
      <c r="D9" s="193"/>
      <c r="E9" s="194"/>
      <c r="F9" s="194"/>
    </row>
    <row r="10" spans="1:6">
      <c r="A10" s="4"/>
      <c r="B10" s="4"/>
      <c r="C10" s="4"/>
      <c r="D10" s="5">
        <v>1</v>
      </c>
      <c r="E10" s="5">
        <v>2</v>
      </c>
      <c r="F10" s="5">
        <v>3</v>
      </c>
    </row>
    <row r="11" spans="1:6">
      <c r="A11" s="4"/>
      <c r="B11" s="4"/>
      <c r="C11" s="4"/>
      <c r="D11" s="6" t="s">
        <v>8</v>
      </c>
      <c r="E11" s="191" t="s">
        <v>9</v>
      </c>
      <c r="F11" s="191"/>
    </row>
    <row r="12" spans="1:6">
      <c r="A12" s="4"/>
      <c r="B12" s="4"/>
      <c r="C12" s="4"/>
      <c r="D12" s="7" t="s">
        <v>10</v>
      </c>
      <c r="E12" s="8" t="s">
        <v>11</v>
      </c>
      <c r="F12" s="18" t="s">
        <v>311</v>
      </c>
    </row>
    <row r="13" spans="1:6" ht="31.5">
      <c r="A13" s="4"/>
      <c r="B13" s="4"/>
      <c r="C13" s="4"/>
      <c r="D13" s="7" t="s">
        <v>12</v>
      </c>
      <c r="E13" s="8" t="s">
        <v>13</v>
      </c>
      <c r="F13" s="18" t="s">
        <v>310</v>
      </c>
    </row>
    <row r="14" spans="1:6">
      <c r="A14" s="4"/>
      <c r="B14" s="4"/>
      <c r="C14" s="4"/>
      <c r="D14" s="7" t="s">
        <v>14</v>
      </c>
      <c r="E14" s="8" t="s">
        <v>24</v>
      </c>
      <c r="F14" s="18" t="s">
        <v>312</v>
      </c>
    </row>
    <row r="15" spans="1:6">
      <c r="A15" s="4"/>
      <c r="B15" s="4"/>
      <c r="C15" s="4"/>
      <c r="D15" s="7" t="s">
        <v>15</v>
      </c>
      <c r="E15" s="8" t="s">
        <v>26</v>
      </c>
      <c r="F15" s="18" t="s">
        <v>312</v>
      </c>
    </row>
    <row r="16" spans="1:6">
      <c r="A16" s="4"/>
      <c r="B16" s="4"/>
      <c r="C16" s="4"/>
      <c r="D16" s="7" t="s">
        <v>17</v>
      </c>
      <c r="E16" s="8" t="s">
        <v>28</v>
      </c>
      <c r="F16" s="18" t="s">
        <v>312</v>
      </c>
    </row>
    <row r="17" spans="1:6">
      <c r="A17" s="4"/>
      <c r="B17" s="4"/>
      <c r="C17" s="4"/>
      <c r="D17" s="7" t="s">
        <v>19</v>
      </c>
      <c r="E17" s="8" t="s">
        <v>16</v>
      </c>
      <c r="F17" s="18">
        <v>7206025040</v>
      </c>
    </row>
    <row r="18" spans="1:6">
      <c r="A18" s="4"/>
      <c r="B18" s="4"/>
      <c r="C18" s="4"/>
      <c r="D18" s="7" t="s">
        <v>20</v>
      </c>
      <c r="E18" s="8" t="s">
        <v>18</v>
      </c>
      <c r="F18" s="18" t="s">
        <v>318</v>
      </c>
    </row>
    <row r="19" spans="1:6">
      <c r="A19" s="4"/>
      <c r="B19" s="4"/>
      <c r="C19" s="4"/>
      <c r="D19" s="6" t="s">
        <v>21</v>
      </c>
      <c r="E19" s="12" t="s">
        <v>22</v>
      </c>
      <c r="F19" s="18"/>
    </row>
    <row r="20" spans="1:6" ht="31.5">
      <c r="A20" s="4"/>
      <c r="B20" s="4"/>
      <c r="C20" s="4"/>
      <c r="D20" s="7" t="s">
        <v>23</v>
      </c>
      <c r="E20" s="8" t="s">
        <v>31</v>
      </c>
      <c r="F20" s="18" t="s">
        <v>313</v>
      </c>
    </row>
    <row r="21" spans="1:6" ht="31.5">
      <c r="A21" s="4"/>
      <c r="B21" s="4"/>
      <c r="C21" s="4"/>
      <c r="D21" s="7" t="s">
        <v>25</v>
      </c>
      <c r="E21" s="8" t="s">
        <v>35</v>
      </c>
      <c r="F21" s="18" t="s">
        <v>314</v>
      </c>
    </row>
    <row r="22" spans="1:6">
      <c r="A22" s="4"/>
      <c r="B22" s="4"/>
      <c r="C22" s="4"/>
      <c r="D22" s="7" t="s">
        <v>27</v>
      </c>
      <c r="E22" s="8" t="s">
        <v>32</v>
      </c>
      <c r="F22" s="18" t="s">
        <v>315</v>
      </c>
    </row>
    <row r="23" spans="1:6">
      <c r="A23" s="4"/>
      <c r="B23" s="4"/>
      <c r="C23" s="4"/>
      <c r="D23" s="7" t="s">
        <v>29</v>
      </c>
      <c r="E23" s="8" t="s">
        <v>33</v>
      </c>
      <c r="F23" s="18" t="s">
        <v>316</v>
      </c>
    </row>
    <row r="24" spans="1:6" ht="31.5">
      <c r="A24" s="4"/>
      <c r="B24" s="4"/>
      <c r="C24" s="4"/>
      <c r="D24" s="7" t="s">
        <v>30</v>
      </c>
      <c r="E24" s="8" t="s">
        <v>34</v>
      </c>
      <c r="F24" s="18" t="s">
        <v>317</v>
      </c>
    </row>
    <row r="26" spans="1:6">
      <c r="F26" s="164"/>
    </row>
    <row r="37" spans="6:6">
      <c r="F37" s="9"/>
    </row>
  </sheetData>
  <mergeCells count="10">
    <mergeCell ref="E11:F11"/>
    <mergeCell ref="D7:F7"/>
    <mergeCell ref="D8:D9"/>
    <mergeCell ref="E8:E9"/>
    <mergeCell ref="F8:F9"/>
    <mergeCell ref="D2:F2"/>
    <mergeCell ref="D3:F3"/>
    <mergeCell ref="C4:F4"/>
    <mergeCell ref="C6:F6"/>
    <mergeCell ref="D1:F1"/>
  </mergeCells>
  <dataValidations count="18">
    <dataValidation type="list" allowBlank="1" showInputMessage="1" showErrorMessage="1" errorTitle="Ошибка" error="Выберите значение из списка" prompt="Выберите значение из списка" sqref="F65475 JA65475 SW65475 ACS65475 AMO65475 AWK65475 BGG65475 BQC65475 BZY65475 CJU65475 CTQ65475 DDM65475 DNI65475 DXE65475 EHA65475 EQW65475 FAS65475 FKO65475 FUK65475 GEG65475 GOC65475 GXY65475 HHU65475 HRQ65475 IBM65475 ILI65475 IVE65475 JFA65475 JOW65475 JYS65475 KIO65475 KSK65475 LCG65475 LMC65475 LVY65475 MFU65475 MPQ65475 MZM65475 NJI65475 NTE65475 ODA65475 OMW65475 OWS65475 PGO65475 PQK65475 QAG65475 QKC65475 QTY65475 RDU65475 RNQ65475 RXM65475 SHI65475 SRE65475 TBA65475 TKW65475 TUS65475 UEO65475 UOK65475 UYG65475 VIC65475 VRY65475 WBU65475 WLQ65475 WVM65475 F131011 JA131011 SW131011 ACS131011 AMO131011 AWK131011 BGG131011 BQC131011 BZY131011 CJU131011 CTQ131011 DDM131011 DNI131011 DXE131011 EHA131011 EQW131011 FAS131011 FKO131011 FUK131011 GEG131011 GOC131011 GXY131011 HHU131011 HRQ131011 IBM131011 ILI131011 IVE131011 JFA131011 JOW131011 JYS131011 KIO131011 KSK131011 LCG131011 LMC131011 LVY131011 MFU131011 MPQ131011 MZM131011 NJI131011 NTE131011 ODA131011 OMW131011 OWS131011 PGO131011 PQK131011 QAG131011 QKC131011 QTY131011 RDU131011 RNQ131011 RXM131011 SHI131011 SRE131011 TBA131011 TKW131011 TUS131011 UEO131011 UOK131011 UYG131011 VIC131011 VRY131011 WBU131011 WLQ131011 WVM131011 F196547 JA196547 SW196547 ACS196547 AMO196547 AWK196547 BGG196547 BQC196547 BZY196547 CJU196547 CTQ196547 DDM196547 DNI196547 DXE196547 EHA196547 EQW196547 FAS196547 FKO196547 FUK196547 GEG196547 GOC196547 GXY196547 HHU196547 HRQ196547 IBM196547 ILI196547 IVE196547 JFA196547 JOW196547 JYS196547 KIO196547 KSK196547 LCG196547 LMC196547 LVY196547 MFU196547 MPQ196547 MZM196547 NJI196547 NTE196547 ODA196547 OMW196547 OWS196547 PGO196547 PQK196547 QAG196547 QKC196547 QTY196547 RDU196547 RNQ196547 RXM196547 SHI196547 SRE196547 TBA196547 TKW196547 TUS196547 UEO196547 UOK196547 UYG196547 VIC196547 VRY196547 WBU196547 WLQ196547 WVM196547 F262083 JA262083 SW262083 ACS262083 AMO262083 AWK262083 BGG262083 BQC262083 BZY262083 CJU262083 CTQ262083 DDM262083 DNI262083 DXE262083 EHA262083 EQW262083 FAS262083 FKO262083 FUK262083 GEG262083 GOC262083 GXY262083 HHU262083 HRQ262083 IBM262083 ILI262083 IVE262083 JFA262083 JOW262083 JYS262083 KIO262083 KSK262083 LCG262083 LMC262083 LVY262083 MFU262083 MPQ262083 MZM262083 NJI262083 NTE262083 ODA262083 OMW262083 OWS262083 PGO262083 PQK262083 QAG262083 QKC262083 QTY262083 RDU262083 RNQ262083 RXM262083 SHI262083 SRE262083 TBA262083 TKW262083 TUS262083 UEO262083 UOK262083 UYG262083 VIC262083 VRY262083 WBU262083 WLQ262083 WVM262083 F327619 JA327619 SW327619 ACS327619 AMO327619 AWK327619 BGG327619 BQC327619 BZY327619 CJU327619 CTQ327619 DDM327619 DNI327619 DXE327619 EHA327619 EQW327619 FAS327619 FKO327619 FUK327619 GEG327619 GOC327619 GXY327619 HHU327619 HRQ327619 IBM327619 ILI327619 IVE327619 JFA327619 JOW327619 JYS327619 KIO327619 KSK327619 LCG327619 LMC327619 LVY327619 MFU327619 MPQ327619 MZM327619 NJI327619 NTE327619 ODA327619 OMW327619 OWS327619 PGO327619 PQK327619 QAG327619 QKC327619 QTY327619 RDU327619 RNQ327619 RXM327619 SHI327619 SRE327619 TBA327619 TKW327619 TUS327619 UEO327619 UOK327619 UYG327619 VIC327619 VRY327619 WBU327619 WLQ327619 WVM327619 F393155 JA393155 SW393155 ACS393155 AMO393155 AWK393155 BGG393155 BQC393155 BZY393155 CJU393155 CTQ393155 DDM393155 DNI393155 DXE393155 EHA393155 EQW393155 FAS393155 FKO393155 FUK393155 GEG393155 GOC393155 GXY393155 HHU393155 HRQ393155 IBM393155 ILI393155 IVE393155 JFA393155 JOW393155 JYS393155 KIO393155 KSK393155 LCG393155 LMC393155 LVY393155 MFU393155 MPQ393155 MZM393155 NJI393155 NTE393155 ODA393155 OMW393155 OWS393155 PGO393155 PQK393155 QAG393155 QKC393155 QTY393155 RDU393155 RNQ393155 RXM393155 SHI393155 SRE393155 TBA393155 TKW393155 TUS393155 UEO393155 UOK393155 UYG393155 VIC393155 VRY393155 WBU393155 WLQ393155 WVM393155 F458691 JA458691 SW458691 ACS458691 AMO458691 AWK458691 BGG458691 BQC458691 BZY458691 CJU458691 CTQ458691 DDM458691 DNI458691 DXE458691 EHA458691 EQW458691 FAS458691 FKO458691 FUK458691 GEG458691 GOC458691 GXY458691 HHU458691 HRQ458691 IBM458691 ILI458691 IVE458691 JFA458691 JOW458691 JYS458691 KIO458691 KSK458691 LCG458691 LMC458691 LVY458691 MFU458691 MPQ458691 MZM458691 NJI458691 NTE458691 ODA458691 OMW458691 OWS458691 PGO458691 PQK458691 QAG458691 QKC458691 QTY458691 RDU458691 RNQ458691 RXM458691 SHI458691 SRE458691 TBA458691 TKW458691 TUS458691 UEO458691 UOK458691 UYG458691 VIC458691 VRY458691 WBU458691 WLQ458691 WVM458691 F524227 JA524227 SW524227 ACS524227 AMO524227 AWK524227 BGG524227 BQC524227 BZY524227 CJU524227 CTQ524227 DDM524227 DNI524227 DXE524227 EHA524227 EQW524227 FAS524227 FKO524227 FUK524227 GEG524227 GOC524227 GXY524227 HHU524227 HRQ524227 IBM524227 ILI524227 IVE524227 JFA524227 JOW524227 JYS524227 KIO524227 KSK524227 LCG524227 LMC524227 LVY524227 MFU524227 MPQ524227 MZM524227 NJI524227 NTE524227 ODA524227 OMW524227 OWS524227 PGO524227 PQK524227 QAG524227 QKC524227 QTY524227 RDU524227 RNQ524227 RXM524227 SHI524227 SRE524227 TBA524227 TKW524227 TUS524227 UEO524227 UOK524227 UYG524227 VIC524227 VRY524227 WBU524227 WLQ524227 WVM524227 F589763 JA589763 SW589763 ACS589763 AMO589763 AWK589763 BGG589763 BQC589763 BZY589763 CJU589763 CTQ589763 DDM589763 DNI589763 DXE589763 EHA589763 EQW589763 FAS589763 FKO589763 FUK589763 GEG589763 GOC589763 GXY589763 HHU589763 HRQ589763 IBM589763 ILI589763 IVE589763 JFA589763 JOW589763 JYS589763 KIO589763 KSK589763 LCG589763 LMC589763 LVY589763 MFU589763 MPQ589763 MZM589763 NJI589763 NTE589763 ODA589763 OMW589763 OWS589763 PGO589763 PQK589763 QAG589763 QKC589763 QTY589763 RDU589763 RNQ589763 RXM589763 SHI589763 SRE589763 TBA589763 TKW589763 TUS589763 UEO589763 UOK589763 UYG589763 VIC589763 VRY589763 WBU589763 WLQ589763 WVM589763 F655299 JA655299 SW655299 ACS655299 AMO655299 AWK655299 BGG655299 BQC655299 BZY655299 CJU655299 CTQ655299 DDM655299 DNI655299 DXE655299 EHA655299 EQW655299 FAS655299 FKO655299 FUK655299 GEG655299 GOC655299 GXY655299 HHU655299 HRQ655299 IBM655299 ILI655299 IVE655299 JFA655299 JOW655299 JYS655299 KIO655299 KSK655299 LCG655299 LMC655299 LVY655299 MFU655299 MPQ655299 MZM655299 NJI655299 NTE655299 ODA655299 OMW655299 OWS655299 PGO655299 PQK655299 QAG655299 QKC655299 QTY655299 RDU655299 RNQ655299 RXM655299 SHI655299 SRE655299 TBA655299 TKW655299 TUS655299 UEO655299 UOK655299 UYG655299 VIC655299 VRY655299 WBU655299 WLQ655299 WVM655299 F720835 JA720835 SW720835 ACS720835 AMO720835 AWK720835 BGG720835 BQC720835 BZY720835 CJU720835 CTQ720835 DDM720835 DNI720835 DXE720835 EHA720835 EQW720835 FAS720835 FKO720835 FUK720835 GEG720835 GOC720835 GXY720835 HHU720835 HRQ720835 IBM720835 ILI720835 IVE720835 JFA720835 JOW720835 JYS720835 KIO720835 KSK720835 LCG720835 LMC720835 LVY720835 MFU720835 MPQ720835 MZM720835 NJI720835 NTE720835 ODA720835 OMW720835 OWS720835 PGO720835 PQK720835 QAG720835 QKC720835 QTY720835 RDU720835 RNQ720835 RXM720835 SHI720835 SRE720835 TBA720835 TKW720835 TUS720835 UEO720835 UOK720835 UYG720835 VIC720835 VRY720835 WBU720835 WLQ720835 WVM720835 F786371 JA786371 SW786371 ACS786371 AMO786371 AWK786371 BGG786371 BQC786371 BZY786371 CJU786371 CTQ786371 DDM786371 DNI786371 DXE786371 EHA786371 EQW786371 FAS786371 FKO786371 FUK786371 GEG786371 GOC786371 GXY786371 HHU786371 HRQ786371 IBM786371 ILI786371 IVE786371 JFA786371 JOW786371 JYS786371 KIO786371 KSK786371 LCG786371 LMC786371 LVY786371 MFU786371 MPQ786371 MZM786371 NJI786371 NTE786371 ODA786371 OMW786371 OWS786371 PGO786371 PQK786371 QAG786371 QKC786371 QTY786371 RDU786371 RNQ786371 RXM786371 SHI786371 SRE786371 TBA786371 TKW786371 TUS786371 UEO786371 UOK786371 UYG786371 VIC786371 VRY786371 WBU786371 WLQ786371 WVM786371 F851907 JA851907 SW851907 ACS851907 AMO851907 AWK851907 BGG851907 BQC851907 BZY851907 CJU851907 CTQ851907 DDM851907 DNI851907 DXE851907 EHA851907 EQW851907 FAS851907 FKO851907 FUK851907 GEG851907 GOC851907 GXY851907 HHU851907 HRQ851907 IBM851907 ILI851907 IVE851907 JFA851907 JOW851907 JYS851907 KIO851907 KSK851907 LCG851907 LMC851907 LVY851907 MFU851907 MPQ851907 MZM851907 NJI851907 NTE851907 ODA851907 OMW851907 OWS851907 PGO851907 PQK851907 QAG851907 QKC851907 QTY851907 RDU851907 RNQ851907 RXM851907 SHI851907 SRE851907 TBA851907 TKW851907 TUS851907 UEO851907 UOK851907 UYG851907 VIC851907 VRY851907 WBU851907 WLQ851907 WVM851907 F917443 JA917443 SW917443 ACS917443 AMO917443 AWK917443 BGG917443 BQC917443 BZY917443 CJU917443 CTQ917443 DDM917443 DNI917443 DXE917443 EHA917443 EQW917443 FAS917443 FKO917443 FUK917443 GEG917443 GOC917443 GXY917443 HHU917443 HRQ917443 IBM917443 ILI917443 IVE917443 JFA917443 JOW917443 JYS917443 KIO917443 KSK917443 LCG917443 LMC917443 LVY917443 MFU917443 MPQ917443 MZM917443 NJI917443 NTE917443 ODA917443 OMW917443 OWS917443 PGO917443 PQK917443 QAG917443 QKC917443 QTY917443 RDU917443 RNQ917443 RXM917443 SHI917443 SRE917443 TBA917443 TKW917443 TUS917443 UEO917443 UOK917443 UYG917443 VIC917443 VRY917443 WBU917443 WLQ917443 WVM917443 F982979 JA982979 SW982979 ACS982979 AMO982979 AWK982979 BGG982979 BQC982979 BZY982979 CJU982979 CTQ982979 DDM982979 DNI982979 DXE982979 EHA982979 EQW982979 FAS982979 FKO982979 FUK982979 GEG982979 GOC982979 GXY982979 HHU982979 HRQ982979 IBM982979 ILI982979 IVE982979 JFA982979 JOW982979 JYS982979 KIO982979 KSK982979 LCG982979 LMC982979 LVY982979 MFU982979 MPQ982979 MZM982979 NJI982979 NTE982979 ODA982979 OMW982979 OWS982979 PGO982979 PQK982979 QAG982979 QKC982979 QTY982979 RDU982979 RNQ982979 RXM982979 SHI982979 SRE982979 TBA982979 TKW982979 TUS982979 UEO982979 UOK982979 UYG982979 VIC982979 VRY982979 WBU982979 WLQ982979 WVM982979 F65478:F65479 JA65478:JA65479 SW65478:SW65479 ACS65478:ACS65479 AMO65478:AMO65479 AWK65478:AWK65479 BGG65478:BGG65479 BQC65478:BQC65479 BZY65478:BZY65479 CJU65478:CJU65479 CTQ65478:CTQ65479 DDM65478:DDM65479 DNI65478:DNI65479 DXE65478:DXE65479 EHA65478:EHA65479 EQW65478:EQW65479 FAS65478:FAS65479 FKO65478:FKO65479 FUK65478:FUK65479 GEG65478:GEG65479 GOC65478:GOC65479 GXY65478:GXY65479 HHU65478:HHU65479 HRQ65478:HRQ65479 IBM65478:IBM65479 ILI65478:ILI65479 IVE65478:IVE65479 JFA65478:JFA65479 JOW65478:JOW65479 JYS65478:JYS65479 KIO65478:KIO65479 KSK65478:KSK65479 LCG65478:LCG65479 LMC65478:LMC65479 LVY65478:LVY65479 MFU65478:MFU65479 MPQ65478:MPQ65479 MZM65478:MZM65479 NJI65478:NJI65479 NTE65478:NTE65479 ODA65478:ODA65479 OMW65478:OMW65479 OWS65478:OWS65479 PGO65478:PGO65479 PQK65478:PQK65479 QAG65478:QAG65479 QKC65478:QKC65479 QTY65478:QTY65479 RDU65478:RDU65479 RNQ65478:RNQ65479 RXM65478:RXM65479 SHI65478:SHI65479 SRE65478:SRE65479 TBA65478:TBA65479 TKW65478:TKW65479 TUS65478:TUS65479 UEO65478:UEO65479 UOK65478:UOK65479 UYG65478:UYG65479 VIC65478:VIC65479 VRY65478:VRY65479 WBU65478:WBU65479 WLQ65478:WLQ65479 WVM65478:WVM65479 F131014:F131015 JA131014:JA131015 SW131014:SW131015 ACS131014:ACS131015 AMO131014:AMO131015 AWK131014:AWK131015 BGG131014:BGG131015 BQC131014:BQC131015 BZY131014:BZY131015 CJU131014:CJU131015 CTQ131014:CTQ131015 DDM131014:DDM131015 DNI131014:DNI131015 DXE131014:DXE131015 EHA131014:EHA131015 EQW131014:EQW131015 FAS131014:FAS131015 FKO131014:FKO131015 FUK131014:FUK131015 GEG131014:GEG131015 GOC131014:GOC131015 GXY131014:GXY131015 HHU131014:HHU131015 HRQ131014:HRQ131015 IBM131014:IBM131015 ILI131014:ILI131015 IVE131014:IVE131015 JFA131014:JFA131015 JOW131014:JOW131015 JYS131014:JYS131015 KIO131014:KIO131015 KSK131014:KSK131015 LCG131014:LCG131015 LMC131014:LMC131015 LVY131014:LVY131015 MFU131014:MFU131015 MPQ131014:MPQ131015 MZM131014:MZM131015 NJI131014:NJI131015 NTE131014:NTE131015 ODA131014:ODA131015 OMW131014:OMW131015 OWS131014:OWS131015 PGO131014:PGO131015 PQK131014:PQK131015 QAG131014:QAG131015 QKC131014:QKC131015 QTY131014:QTY131015 RDU131014:RDU131015 RNQ131014:RNQ131015 RXM131014:RXM131015 SHI131014:SHI131015 SRE131014:SRE131015 TBA131014:TBA131015 TKW131014:TKW131015 TUS131014:TUS131015 UEO131014:UEO131015 UOK131014:UOK131015 UYG131014:UYG131015 VIC131014:VIC131015 VRY131014:VRY131015 WBU131014:WBU131015 WLQ131014:WLQ131015 WVM131014:WVM131015 F196550:F196551 JA196550:JA196551 SW196550:SW196551 ACS196550:ACS196551 AMO196550:AMO196551 AWK196550:AWK196551 BGG196550:BGG196551 BQC196550:BQC196551 BZY196550:BZY196551 CJU196550:CJU196551 CTQ196550:CTQ196551 DDM196550:DDM196551 DNI196550:DNI196551 DXE196550:DXE196551 EHA196550:EHA196551 EQW196550:EQW196551 FAS196550:FAS196551 FKO196550:FKO196551 FUK196550:FUK196551 GEG196550:GEG196551 GOC196550:GOC196551 GXY196550:GXY196551 HHU196550:HHU196551 HRQ196550:HRQ196551 IBM196550:IBM196551 ILI196550:ILI196551 IVE196550:IVE196551 JFA196550:JFA196551 JOW196550:JOW196551 JYS196550:JYS196551 KIO196550:KIO196551 KSK196550:KSK196551 LCG196550:LCG196551 LMC196550:LMC196551 LVY196550:LVY196551 MFU196550:MFU196551 MPQ196550:MPQ196551 MZM196550:MZM196551 NJI196550:NJI196551 NTE196550:NTE196551 ODA196550:ODA196551 OMW196550:OMW196551 OWS196550:OWS196551 PGO196550:PGO196551 PQK196550:PQK196551 QAG196550:QAG196551 QKC196550:QKC196551 QTY196550:QTY196551 RDU196550:RDU196551 RNQ196550:RNQ196551 RXM196550:RXM196551 SHI196550:SHI196551 SRE196550:SRE196551 TBA196550:TBA196551 TKW196550:TKW196551 TUS196550:TUS196551 UEO196550:UEO196551 UOK196550:UOK196551 UYG196550:UYG196551 VIC196550:VIC196551 VRY196550:VRY196551 WBU196550:WBU196551 WLQ196550:WLQ196551 WVM196550:WVM196551 F262086:F262087 JA262086:JA262087 SW262086:SW262087 ACS262086:ACS262087 AMO262086:AMO262087 AWK262086:AWK262087 BGG262086:BGG262087 BQC262086:BQC262087 BZY262086:BZY262087 CJU262086:CJU262087 CTQ262086:CTQ262087 DDM262086:DDM262087 DNI262086:DNI262087 DXE262086:DXE262087 EHA262086:EHA262087 EQW262086:EQW262087 FAS262086:FAS262087 FKO262086:FKO262087 FUK262086:FUK262087 GEG262086:GEG262087 GOC262086:GOC262087 GXY262086:GXY262087 HHU262086:HHU262087 HRQ262086:HRQ262087 IBM262086:IBM262087 ILI262086:ILI262087 IVE262086:IVE262087 JFA262086:JFA262087 JOW262086:JOW262087 JYS262086:JYS262087 KIO262086:KIO262087 KSK262086:KSK262087 LCG262086:LCG262087 LMC262086:LMC262087 LVY262086:LVY262087 MFU262086:MFU262087 MPQ262086:MPQ262087 MZM262086:MZM262087 NJI262086:NJI262087 NTE262086:NTE262087 ODA262086:ODA262087 OMW262086:OMW262087 OWS262086:OWS262087 PGO262086:PGO262087 PQK262086:PQK262087 QAG262086:QAG262087 QKC262086:QKC262087 QTY262086:QTY262087 RDU262086:RDU262087 RNQ262086:RNQ262087 RXM262086:RXM262087 SHI262086:SHI262087 SRE262086:SRE262087 TBA262086:TBA262087 TKW262086:TKW262087 TUS262086:TUS262087 UEO262086:UEO262087 UOK262086:UOK262087 UYG262086:UYG262087 VIC262086:VIC262087 VRY262086:VRY262087 WBU262086:WBU262087 WLQ262086:WLQ262087 WVM262086:WVM262087 F327622:F327623 JA327622:JA327623 SW327622:SW327623 ACS327622:ACS327623 AMO327622:AMO327623 AWK327622:AWK327623 BGG327622:BGG327623 BQC327622:BQC327623 BZY327622:BZY327623 CJU327622:CJU327623 CTQ327622:CTQ327623 DDM327622:DDM327623 DNI327622:DNI327623 DXE327622:DXE327623 EHA327622:EHA327623 EQW327622:EQW327623 FAS327622:FAS327623 FKO327622:FKO327623 FUK327622:FUK327623 GEG327622:GEG327623 GOC327622:GOC327623 GXY327622:GXY327623 HHU327622:HHU327623 HRQ327622:HRQ327623 IBM327622:IBM327623 ILI327622:ILI327623 IVE327622:IVE327623 JFA327622:JFA327623 JOW327622:JOW327623 JYS327622:JYS327623 KIO327622:KIO327623 KSK327622:KSK327623 LCG327622:LCG327623 LMC327622:LMC327623 LVY327622:LVY327623 MFU327622:MFU327623 MPQ327622:MPQ327623 MZM327622:MZM327623 NJI327622:NJI327623 NTE327622:NTE327623 ODA327622:ODA327623 OMW327622:OMW327623 OWS327622:OWS327623 PGO327622:PGO327623 PQK327622:PQK327623 QAG327622:QAG327623 QKC327622:QKC327623 QTY327622:QTY327623 RDU327622:RDU327623 RNQ327622:RNQ327623 RXM327622:RXM327623 SHI327622:SHI327623 SRE327622:SRE327623 TBA327622:TBA327623 TKW327622:TKW327623 TUS327622:TUS327623 UEO327622:UEO327623 UOK327622:UOK327623 UYG327622:UYG327623 VIC327622:VIC327623 VRY327622:VRY327623 WBU327622:WBU327623 WLQ327622:WLQ327623 WVM327622:WVM327623 F393158:F393159 JA393158:JA393159 SW393158:SW393159 ACS393158:ACS393159 AMO393158:AMO393159 AWK393158:AWK393159 BGG393158:BGG393159 BQC393158:BQC393159 BZY393158:BZY393159 CJU393158:CJU393159 CTQ393158:CTQ393159 DDM393158:DDM393159 DNI393158:DNI393159 DXE393158:DXE393159 EHA393158:EHA393159 EQW393158:EQW393159 FAS393158:FAS393159 FKO393158:FKO393159 FUK393158:FUK393159 GEG393158:GEG393159 GOC393158:GOC393159 GXY393158:GXY393159 HHU393158:HHU393159 HRQ393158:HRQ393159 IBM393158:IBM393159 ILI393158:ILI393159 IVE393158:IVE393159 JFA393158:JFA393159 JOW393158:JOW393159 JYS393158:JYS393159 KIO393158:KIO393159 KSK393158:KSK393159 LCG393158:LCG393159 LMC393158:LMC393159 LVY393158:LVY393159 MFU393158:MFU393159 MPQ393158:MPQ393159 MZM393158:MZM393159 NJI393158:NJI393159 NTE393158:NTE393159 ODA393158:ODA393159 OMW393158:OMW393159 OWS393158:OWS393159 PGO393158:PGO393159 PQK393158:PQK393159 QAG393158:QAG393159 QKC393158:QKC393159 QTY393158:QTY393159 RDU393158:RDU393159 RNQ393158:RNQ393159 RXM393158:RXM393159 SHI393158:SHI393159 SRE393158:SRE393159 TBA393158:TBA393159 TKW393158:TKW393159 TUS393158:TUS393159 UEO393158:UEO393159 UOK393158:UOK393159 UYG393158:UYG393159 VIC393158:VIC393159 VRY393158:VRY393159 WBU393158:WBU393159 WLQ393158:WLQ393159 WVM393158:WVM393159 F458694:F458695 JA458694:JA458695 SW458694:SW458695 ACS458694:ACS458695 AMO458694:AMO458695 AWK458694:AWK458695 BGG458694:BGG458695 BQC458694:BQC458695 BZY458694:BZY458695 CJU458694:CJU458695 CTQ458694:CTQ458695 DDM458694:DDM458695 DNI458694:DNI458695 DXE458694:DXE458695 EHA458694:EHA458695 EQW458694:EQW458695 FAS458694:FAS458695 FKO458694:FKO458695 FUK458694:FUK458695 GEG458694:GEG458695 GOC458694:GOC458695 GXY458694:GXY458695 HHU458694:HHU458695 HRQ458694:HRQ458695 IBM458694:IBM458695 ILI458694:ILI458695 IVE458694:IVE458695 JFA458694:JFA458695 JOW458694:JOW458695 JYS458694:JYS458695 KIO458694:KIO458695 KSK458694:KSK458695 LCG458694:LCG458695 LMC458694:LMC458695 LVY458694:LVY458695 MFU458694:MFU458695 MPQ458694:MPQ458695 MZM458694:MZM458695 NJI458694:NJI458695 NTE458694:NTE458695 ODA458694:ODA458695 OMW458694:OMW458695 OWS458694:OWS458695 PGO458694:PGO458695 PQK458694:PQK458695 QAG458694:QAG458695 QKC458694:QKC458695 QTY458694:QTY458695 RDU458694:RDU458695 RNQ458694:RNQ458695 RXM458694:RXM458695 SHI458694:SHI458695 SRE458694:SRE458695 TBA458694:TBA458695 TKW458694:TKW458695 TUS458694:TUS458695 UEO458694:UEO458695 UOK458694:UOK458695 UYG458694:UYG458695 VIC458694:VIC458695 VRY458694:VRY458695 WBU458694:WBU458695 WLQ458694:WLQ458695 WVM458694:WVM458695 F524230:F524231 JA524230:JA524231 SW524230:SW524231 ACS524230:ACS524231 AMO524230:AMO524231 AWK524230:AWK524231 BGG524230:BGG524231 BQC524230:BQC524231 BZY524230:BZY524231 CJU524230:CJU524231 CTQ524230:CTQ524231 DDM524230:DDM524231 DNI524230:DNI524231 DXE524230:DXE524231 EHA524230:EHA524231 EQW524230:EQW524231 FAS524230:FAS524231 FKO524230:FKO524231 FUK524230:FUK524231 GEG524230:GEG524231 GOC524230:GOC524231 GXY524230:GXY524231 HHU524230:HHU524231 HRQ524230:HRQ524231 IBM524230:IBM524231 ILI524230:ILI524231 IVE524230:IVE524231 JFA524230:JFA524231 JOW524230:JOW524231 JYS524230:JYS524231 KIO524230:KIO524231 KSK524230:KSK524231 LCG524230:LCG524231 LMC524230:LMC524231 LVY524230:LVY524231 MFU524230:MFU524231 MPQ524230:MPQ524231 MZM524230:MZM524231 NJI524230:NJI524231 NTE524230:NTE524231 ODA524230:ODA524231 OMW524230:OMW524231 OWS524230:OWS524231 PGO524230:PGO524231 PQK524230:PQK524231 QAG524230:QAG524231 QKC524230:QKC524231 QTY524230:QTY524231 RDU524230:RDU524231 RNQ524230:RNQ524231 RXM524230:RXM524231 SHI524230:SHI524231 SRE524230:SRE524231 TBA524230:TBA524231 TKW524230:TKW524231 TUS524230:TUS524231 UEO524230:UEO524231 UOK524230:UOK524231 UYG524230:UYG524231 VIC524230:VIC524231 VRY524230:VRY524231 WBU524230:WBU524231 WLQ524230:WLQ524231 WVM524230:WVM524231 F589766:F589767 JA589766:JA589767 SW589766:SW589767 ACS589766:ACS589767 AMO589766:AMO589767 AWK589766:AWK589767 BGG589766:BGG589767 BQC589766:BQC589767 BZY589766:BZY589767 CJU589766:CJU589767 CTQ589766:CTQ589767 DDM589766:DDM589767 DNI589766:DNI589767 DXE589766:DXE589767 EHA589766:EHA589767 EQW589766:EQW589767 FAS589766:FAS589767 FKO589766:FKO589767 FUK589766:FUK589767 GEG589766:GEG589767 GOC589766:GOC589767 GXY589766:GXY589767 HHU589766:HHU589767 HRQ589766:HRQ589767 IBM589766:IBM589767 ILI589766:ILI589767 IVE589766:IVE589767 JFA589766:JFA589767 JOW589766:JOW589767 JYS589766:JYS589767 KIO589766:KIO589767 KSK589766:KSK589767 LCG589766:LCG589767 LMC589766:LMC589767 LVY589766:LVY589767 MFU589766:MFU589767 MPQ589766:MPQ589767 MZM589766:MZM589767 NJI589766:NJI589767 NTE589766:NTE589767 ODA589766:ODA589767 OMW589766:OMW589767 OWS589766:OWS589767 PGO589766:PGO589767 PQK589766:PQK589767 QAG589766:QAG589767 QKC589766:QKC589767 QTY589766:QTY589767 RDU589766:RDU589767 RNQ589766:RNQ589767 RXM589766:RXM589767 SHI589766:SHI589767 SRE589766:SRE589767 TBA589766:TBA589767 TKW589766:TKW589767 TUS589766:TUS589767 UEO589766:UEO589767 UOK589766:UOK589767 UYG589766:UYG589767 VIC589766:VIC589767 VRY589766:VRY589767 WBU589766:WBU589767 WLQ589766:WLQ589767 WVM589766:WVM589767 F655302:F655303 JA655302:JA655303 SW655302:SW655303 ACS655302:ACS655303 AMO655302:AMO655303 AWK655302:AWK655303 BGG655302:BGG655303 BQC655302:BQC655303 BZY655302:BZY655303 CJU655302:CJU655303 CTQ655302:CTQ655303 DDM655302:DDM655303 DNI655302:DNI655303 DXE655302:DXE655303 EHA655302:EHA655303 EQW655302:EQW655303 FAS655302:FAS655303 FKO655302:FKO655303 FUK655302:FUK655303 GEG655302:GEG655303 GOC655302:GOC655303 GXY655302:GXY655303 HHU655302:HHU655303 HRQ655302:HRQ655303 IBM655302:IBM655303 ILI655302:ILI655303 IVE655302:IVE655303 JFA655302:JFA655303 JOW655302:JOW655303 JYS655302:JYS655303 KIO655302:KIO655303 KSK655302:KSK655303 LCG655302:LCG655303 LMC655302:LMC655303 LVY655302:LVY655303 MFU655302:MFU655303 MPQ655302:MPQ655303 MZM655302:MZM655303 NJI655302:NJI655303 NTE655302:NTE655303 ODA655302:ODA655303 OMW655302:OMW655303 OWS655302:OWS655303 PGO655302:PGO655303 PQK655302:PQK655303 QAG655302:QAG655303 QKC655302:QKC655303 QTY655302:QTY655303 RDU655302:RDU655303 RNQ655302:RNQ655303 RXM655302:RXM655303 SHI655302:SHI655303 SRE655302:SRE655303 TBA655302:TBA655303 TKW655302:TKW655303 TUS655302:TUS655303 UEO655302:UEO655303 UOK655302:UOK655303 UYG655302:UYG655303 VIC655302:VIC655303 VRY655302:VRY655303 WBU655302:WBU655303 WLQ655302:WLQ655303 WVM655302:WVM655303 F720838:F720839 JA720838:JA720839 SW720838:SW720839 ACS720838:ACS720839 AMO720838:AMO720839 AWK720838:AWK720839 BGG720838:BGG720839 BQC720838:BQC720839 BZY720838:BZY720839 CJU720838:CJU720839 CTQ720838:CTQ720839 DDM720838:DDM720839 DNI720838:DNI720839 DXE720838:DXE720839 EHA720838:EHA720839 EQW720838:EQW720839 FAS720838:FAS720839 FKO720838:FKO720839 FUK720838:FUK720839 GEG720838:GEG720839 GOC720838:GOC720839 GXY720838:GXY720839 HHU720838:HHU720839 HRQ720838:HRQ720839 IBM720838:IBM720839 ILI720838:ILI720839 IVE720838:IVE720839 JFA720838:JFA720839 JOW720838:JOW720839 JYS720838:JYS720839 KIO720838:KIO720839 KSK720838:KSK720839 LCG720838:LCG720839 LMC720838:LMC720839 LVY720838:LVY720839 MFU720838:MFU720839 MPQ720838:MPQ720839 MZM720838:MZM720839 NJI720838:NJI720839 NTE720838:NTE720839 ODA720838:ODA720839 OMW720838:OMW720839 OWS720838:OWS720839 PGO720838:PGO720839 PQK720838:PQK720839 QAG720838:QAG720839 QKC720838:QKC720839 QTY720838:QTY720839 RDU720838:RDU720839 RNQ720838:RNQ720839 RXM720838:RXM720839 SHI720838:SHI720839 SRE720838:SRE720839 TBA720838:TBA720839 TKW720838:TKW720839 TUS720838:TUS720839 UEO720838:UEO720839 UOK720838:UOK720839 UYG720838:UYG720839 VIC720838:VIC720839 VRY720838:VRY720839 WBU720838:WBU720839 WLQ720838:WLQ720839 WVM720838:WVM720839 F786374:F786375 JA786374:JA786375 SW786374:SW786375 ACS786374:ACS786375 AMO786374:AMO786375 AWK786374:AWK786375 BGG786374:BGG786375 BQC786374:BQC786375 BZY786374:BZY786375 CJU786374:CJU786375 CTQ786374:CTQ786375 DDM786374:DDM786375 DNI786374:DNI786375 DXE786374:DXE786375 EHA786374:EHA786375 EQW786374:EQW786375 FAS786374:FAS786375 FKO786374:FKO786375 FUK786374:FUK786375 GEG786374:GEG786375 GOC786374:GOC786375 GXY786374:GXY786375 HHU786374:HHU786375 HRQ786374:HRQ786375 IBM786374:IBM786375 ILI786374:ILI786375 IVE786374:IVE786375 JFA786374:JFA786375 JOW786374:JOW786375 JYS786374:JYS786375 KIO786374:KIO786375 KSK786374:KSK786375 LCG786374:LCG786375 LMC786374:LMC786375 LVY786374:LVY786375 MFU786374:MFU786375 MPQ786374:MPQ786375 MZM786374:MZM786375 NJI786374:NJI786375 NTE786374:NTE786375 ODA786374:ODA786375 OMW786374:OMW786375 OWS786374:OWS786375 PGO786374:PGO786375 PQK786374:PQK786375 QAG786374:QAG786375 QKC786374:QKC786375 QTY786374:QTY786375 RDU786374:RDU786375 RNQ786374:RNQ786375 RXM786374:RXM786375 SHI786374:SHI786375 SRE786374:SRE786375 TBA786374:TBA786375 TKW786374:TKW786375 TUS786374:TUS786375 UEO786374:UEO786375 UOK786374:UOK786375 UYG786374:UYG786375 VIC786374:VIC786375 VRY786374:VRY786375 WBU786374:WBU786375 WLQ786374:WLQ786375 WVM786374:WVM786375 F851910:F851911 JA851910:JA851911 SW851910:SW851911 ACS851910:ACS851911 AMO851910:AMO851911 AWK851910:AWK851911 BGG851910:BGG851911 BQC851910:BQC851911 BZY851910:BZY851911 CJU851910:CJU851911 CTQ851910:CTQ851911 DDM851910:DDM851911 DNI851910:DNI851911 DXE851910:DXE851911 EHA851910:EHA851911 EQW851910:EQW851911 FAS851910:FAS851911 FKO851910:FKO851911 FUK851910:FUK851911 GEG851910:GEG851911 GOC851910:GOC851911 GXY851910:GXY851911 HHU851910:HHU851911 HRQ851910:HRQ851911 IBM851910:IBM851911 ILI851910:ILI851911 IVE851910:IVE851911 JFA851910:JFA851911 JOW851910:JOW851911 JYS851910:JYS851911 KIO851910:KIO851911 KSK851910:KSK851911 LCG851910:LCG851911 LMC851910:LMC851911 LVY851910:LVY851911 MFU851910:MFU851911 MPQ851910:MPQ851911 MZM851910:MZM851911 NJI851910:NJI851911 NTE851910:NTE851911 ODA851910:ODA851911 OMW851910:OMW851911 OWS851910:OWS851911 PGO851910:PGO851911 PQK851910:PQK851911 QAG851910:QAG851911 QKC851910:QKC851911 QTY851910:QTY851911 RDU851910:RDU851911 RNQ851910:RNQ851911 RXM851910:RXM851911 SHI851910:SHI851911 SRE851910:SRE851911 TBA851910:TBA851911 TKW851910:TKW851911 TUS851910:TUS851911 UEO851910:UEO851911 UOK851910:UOK851911 UYG851910:UYG851911 VIC851910:VIC851911 VRY851910:VRY851911 WBU851910:WBU851911 WLQ851910:WLQ851911 WVM851910:WVM851911 F917446:F917447 JA917446:JA917447 SW917446:SW917447 ACS917446:ACS917447 AMO917446:AMO917447 AWK917446:AWK917447 BGG917446:BGG917447 BQC917446:BQC917447 BZY917446:BZY917447 CJU917446:CJU917447 CTQ917446:CTQ917447 DDM917446:DDM917447 DNI917446:DNI917447 DXE917446:DXE917447 EHA917446:EHA917447 EQW917446:EQW917447 FAS917446:FAS917447 FKO917446:FKO917447 FUK917446:FUK917447 GEG917446:GEG917447 GOC917446:GOC917447 GXY917446:GXY917447 HHU917446:HHU917447 HRQ917446:HRQ917447 IBM917446:IBM917447 ILI917446:ILI917447 IVE917446:IVE917447 JFA917446:JFA917447 JOW917446:JOW917447 JYS917446:JYS917447 KIO917446:KIO917447 KSK917446:KSK917447 LCG917446:LCG917447 LMC917446:LMC917447 LVY917446:LVY917447 MFU917446:MFU917447 MPQ917446:MPQ917447 MZM917446:MZM917447 NJI917446:NJI917447 NTE917446:NTE917447 ODA917446:ODA917447 OMW917446:OMW917447 OWS917446:OWS917447 PGO917446:PGO917447 PQK917446:PQK917447 QAG917446:QAG917447 QKC917446:QKC917447 QTY917446:QTY917447 RDU917446:RDU917447 RNQ917446:RNQ917447 RXM917446:RXM917447 SHI917446:SHI917447 SRE917446:SRE917447 TBA917446:TBA917447 TKW917446:TKW917447 TUS917446:TUS917447 UEO917446:UEO917447 UOK917446:UOK917447 UYG917446:UYG917447 VIC917446:VIC917447 VRY917446:VRY917447 WBU917446:WBU917447 WLQ917446:WLQ917447 WVM917446:WVM917447 F982982:F982983 JA982982:JA982983 SW982982:SW982983 ACS982982:ACS982983 AMO982982:AMO982983 AWK982982:AWK982983 BGG982982:BGG982983 BQC982982:BQC982983 BZY982982:BZY982983 CJU982982:CJU982983 CTQ982982:CTQ982983 DDM982982:DDM982983 DNI982982:DNI982983 DXE982982:DXE982983 EHA982982:EHA982983 EQW982982:EQW982983 FAS982982:FAS982983 FKO982982:FKO982983 FUK982982:FUK982983 GEG982982:GEG982983 GOC982982:GOC982983 GXY982982:GXY982983 HHU982982:HHU982983 HRQ982982:HRQ982983 IBM982982:IBM982983 ILI982982:ILI982983 IVE982982:IVE982983 JFA982982:JFA982983 JOW982982:JOW982983 JYS982982:JYS982983 KIO982982:KIO982983 KSK982982:KSK982983 LCG982982:LCG982983 LMC982982:LMC982983 LVY982982:LVY982983 MFU982982:MFU982983 MPQ982982:MPQ982983 MZM982982:MZM982983 NJI982982:NJI982983 NTE982982:NTE982983 ODA982982:ODA982983 OMW982982:OMW982983 OWS982982:OWS982983 PGO982982:PGO982983 PQK982982:PQK982983 QAG982982:QAG982983 QKC982982:QKC982983 QTY982982:QTY982983 RDU982982:RDU982983 RNQ982982:RNQ982983 RXM982982:RXM982983 SHI982982:SHI982983 SRE982982:SRE982983 TBA982982:TBA982983 TKW982982:TKW982983 TUS982982:TUS982983 UEO982982:UEO982983 UOK982982:UOK982983 UYG982982:UYG982983 VIC982982:VIC982983 VRY982982:VRY982983 WBU982982:WBU982983 WLQ982982:WLQ982983 WVM982982:WVM982983 F65508:F65510 JA65508:JA65510 SW65508:SW65510 ACS65508:ACS65510 AMO65508:AMO65510 AWK65508:AWK65510 BGG65508:BGG65510 BQC65508:BQC65510 BZY65508:BZY65510 CJU65508:CJU65510 CTQ65508:CTQ65510 DDM65508:DDM65510 DNI65508:DNI65510 DXE65508:DXE65510 EHA65508:EHA65510 EQW65508:EQW65510 FAS65508:FAS65510 FKO65508:FKO65510 FUK65508:FUK65510 GEG65508:GEG65510 GOC65508:GOC65510 GXY65508:GXY65510 HHU65508:HHU65510 HRQ65508:HRQ65510 IBM65508:IBM65510 ILI65508:ILI65510 IVE65508:IVE65510 JFA65508:JFA65510 JOW65508:JOW65510 JYS65508:JYS65510 KIO65508:KIO65510 KSK65508:KSK65510 LCG65508:LCG65510 LMC65508:LMC65510 LVY65508:LVY65510 MFU65508:MFU65510 MPQ65508:MPQ65510 MZM65508:MZM65510 NJI65508:NJI65510 NTE65508:NTE65510 ODA65508:ODA65510 OMW65508:OMW65510 OWS65508:OWS65510 PGO65508:PGO65510 PQK65508:PQK65510 QAG65508:QAG65510 QKC65508:QKC65510 QTY65508:QTY65510 RDU65508:RDU65510 RNQ65508:RNQ65510 RXM65508:RXM65510 SHI65508:SHI65510 SRE65508:SRE65510 TBA65508:TBA65510 TKW65508:TKW65510 TUS65508:TUS65510 UEO65508:UEO65510 UOK65508:UOK65510 UYG65508:UYG65510 VIC65508:VIC65510 VRY65508:VRY65510 WBU65508:WBU65510 WLQ65508:WLQ65510 WVM65508:WVM65510 F131044:F131046 JA131044:JA131046 SW131044:SW131046 ACS131044:ACS131046 AMO131044:AMO131046 AWK131044:AWK131046 BGG131044:BGG131046 BQC131044:BQC131046 BZY131044:BZY131046 CJU131044:CJU131046 CTQ131044:CTQ131046 DDM131044:DDM131046 DNI131044:DNI131046 DXE131044:DXE131046 EHA131044:EHA131046 EQW131044:EQW131046 FAS131044:FAS131046 FKO131044:FKO131046 FUK131044:FUK131046 GEG131044:GEG131046 GOC131044:GOC131046 GXY131044:GXY131046 HHU131044:HHU131046 HRQ131044:HRQ131046 IBM131044:IBM131046 ILI131044:ILI131046 IVE131044:IVE131046 JFA131044:JFA131046 JOW131044:JOW131046 JYS131044:JYS131046 KIO131044:KIO131046 KSK131044:KSK131046 LCG131044:LCG131046 LMC131044:LMC131046 LVY131044:LVY131046 MFU131044:MFU131046 MPQ131044:MPQ131046 MZM131044:MZM131046 NJI131044:NJI131046 NTE131044:NTE131046 ODA131044:ODA131046 OMW131044:OMW131046 OWS131044:OWS131046 PGO131044:PGO131046 PQK131044:PQK131046 QAG131044:QAG131046 QKC131044:QKC131046 QTY131044:QTY131046 RDU131044:RDU131046 RNQ131044:RNQ131046 RXM131044:RXM131046 SHI131044:SHI131046 SRE131044:SRE131046 TBA131044:TBA131046 TKW131044:TKW131046 TUS131044:TUS131046 UEO131044:UEO131046 UOK131044:UOK131046 UYG131044:UYG131046 VIC131044:VIC131046 VRY131044:VRY131046 WBU131044:WBU131046 WLQ131044:WLQ131046 WVM131044:WVM131046 F196580:F196582 JA196580:JA196582 SW196580:SW196582 ACS196580:ACS196582 AMO196580:AMO196582 AWK196580:AWK196582 BGG196580:BGG196582 BQC196580:BQC196582 BZY196580:BZY196582 CJU196580:CJU196582 CTQ196580:CTQ196582 DDM196580:DDM196582 DNI196580:DNI196582 DXE196580:DXE196582 EHA196580:EHA196582 EQW196580:EQW196582 FAS196580:FAS196582 FKO196580:FKO196582 FUK196580:FUK196582 GEG196580:GEG196582 GOC196580:GOC196582 GXY196580:GXY196582 HHU196580:HHU196582 HRQ196580:HRQ196582 IBM196580:IBM196582 ILI196580:ILI196582 IVE196580:IVE196582 JFA196580:JFA196582 JOW196580:JOW196582 JYS196580:JYS196582 KIO196580:KIO196582 KSK196580:KSK196582 LCG196580:LCG196582 LMC196580:LMC196582 LVY196580:LVY196582 MFU196580:MFU196582 MPQ196580:MPQ196582 MZM196580:MZM196582 NJI196580:NJI196582 NTE196580:NTE196582 ODA196580:ODA196582 OMW196580:OMW196582 OWS196580:OWS196582 PGO196580:PGO196582 PQK196580:PQK196582 QAG196580:QAG196582 QKC196580:QKC196582 QTY196580:QTY196582 RDU196580:RDU196582 RNQ196580:RNQ196582 RXM196580:RXM196582 SHI196580:SHI196582 SRE196580:SRE196582 TBA196580:TBA196582 TKW196580:TKW196582 TUS196580:TUS196582 UEO196580:UEO196582 UOK196580:UOK196582 UYG196580:UYG196582 VIC196580:VIC196582 VRY196580:VRY196582 WBU196580:WBU196582 WLQ196580:WLQ196582 WVM196580:WVM196582 F262116:F262118 JA262116:JA262118 SW262116:SW262118 ACS262116:ACS262118 AMO262116:AMO262118 AWK262116:AWK262118 BGG262116:BGG262118 BQC262116:BQC262118 BZY262116:BZY262118 CJU262116:CJU262118 CTQ262116:CTQ262118 DDM262116:DDM262118 DNI262116:DNI262118 DXE262116:DXE262118 EHA262116:EHA262118 EQW262116:EQW262118 FAS262116:FAS262118 FKO262116:FKO262118 FUK262116:FUK262118 GEG262116:GEG262118 GOC262116:GOC262118 GXY262116:GXY262118 HHU262116:HHU262118 HRQ262116:HRQ262118 IBM262116:IBM262118 ILI262116:ILI262118 IVE262116:IVE262118 JFA262116:JFA262118 JOW262116:JOW262118 JYS262116:JYS262118 KIO262116:KIO262118 KSK262116:KSK262118 LCG262116:LCG262118 LMC262116:LMC262118 LVY262116:LVY262118 MFU262116:MFU262118 MPQ262116:MPQ262118 MZM262116:MZM262118 NJI262116:NJI262118 NTE262116:NTE262118 ODA262116:ODA262118 OMW262116:OMW262118 OWS262116:OWS262118 PGO262116:PGO262118 PQK262116:PQK262118 QAG262116:QAG262118 QKC262116:QKC262118 QTY262116:QTY262118 RDU262116:RDU262118 RNQ262116:RNQ262118 RXM262116:RXM262118 SHI262116:SHI262118 SRE262116:SRE262118 TBA262116:TBA262118 TKW262116:TKW262118 TUS262116:TUS262118 UEO262116:UEO262118 UOK262116:UOK262118 UYG262116:UYG262118 VIC262116:VIC262118 VRY262116:VRY262118 WBU262116:WBU262118 WLQ262116:WLQ262118 WVM262116:WVM262118 F327652:F327654 JA327652:JA327654 SW327652:SW327654 ACS327652:ACS327654 AMO327652:AMO327654 AWK327652:AWK327654 BGG327652:BGG327654 BQC327652:BQC327654 BZY327652:BZY327654 CJU327652:CJU327654 CTQ327652:CTQ327654 DDM327652:DDM327654 DNI327652:DNI327654 DXE327652:DXE327654 EHA327652:EHA327654 EQW327652:EQW327654 FAS327652:FAS327654 FKO327652:FKO327654 FUK327652:FUK327654 GEG327652:GEG327654 GOC327652:GOC327654 GXY327652:GXY327654 HHU327652:HHU327654 HRQ327652:HRQ327654 IBM327652:IBM327654 ILI327652:ILI327654 IVE327652:IVE327654 JFA327652:JFA327654 JOW327652:JOW327654 JYS327652:JYS327654 KIO327652:KIO327654 KSK327652:KSK327654 LCG327652:LCG327654 LMC327652:LMC327654 LVY327652:LVY327654 MFU327652:MFU327654 MPQ327652:MPQ327654 MZM327652:MZM327654 NJI327652:NJI327654 NTE327652:NTE327654 ODA327652:ODA327654 OMW327652:OMW327654 OWS327652:OWS327654 PGO327652:PGO327654 PQK327652:PQK327654 QAG327652:QAG327654 QKC327652:QKC327654 QTY327652:QTY327654 RDU327652:RDU327654 RNQ327652:RNQ327654 RXM327652:RXM327654 SHI327652:SHI327654 SRE327652:SRE327654 TBA327652:TBA327654 TKW327652:TKW327654 TUS327652:TUS327654 UEO327652:UEO327654 UOK327652:UOK327654 UYG327652:UYG327654 VIC327652:VIC327654 VRY327652:VRY327654 WBU327652:WBU327654 WLQ327652:WLQ327654 WVM327652:WVM327654 F393188:F393190 JA393188:JA393190 SW393188:SW393190 ACS393188:ACS393190 AMO393188:AMO393190 AWK393188:AWK393190 BGG393188:BGG393190 BQC393188:BQC393190 BZY393188:BZY393190 CJU393188:CJU393190 CTQ393188:CTQ393190 DDM393188:DDM393190 DNI393188:DNI393190 DXE393188:DXE393190 EHA393188:EHA393190 EQW393188:EQW393190 FAS393188:FAS393190 FKO393188:FKO393190 FUK393188:FUK393190 GEG393188:GEG393190 GOC393188:GOC393190 GXY393188:GXY393190 HHU393188:HHU393190 HRQ393188:HRQ393190 IBM393188:IBM393190 ILI393188:ILI393190 IVE393188:IVE393190 JFA393188:JFA393190 JOW393188:JOW393190 JYS393188:JYS393190 KIO393188:KIO393190 KSK393188:KSK393190 LCG393188:LCG393190 LMC393188:LMC393190 LVY393188:LVY393190 MFU393188:MFU393190 MPQ393188:MPQ393190 MZM393188:MZM393190 NJI393188:NJI393190 NTE393188:NTE393190 ODA393188:ODA393190 OMW393188:OMW393190 OWS393188:OWS393190 PGO393188:PGO393190 PQK393188:PQK393190 QAG393188:QAG393190 QKC393188:QKC393190 QTY393188:QTY393190 RDU393188:RDU393190 RNQ393188:RNQ393190 RXM393188:RXM393190 SHI393188:SHI393190 SRE393188:SRE393190 TBA393188:TBA393190 TKW393188:TKW393190 TUS393188:TUS393190 UEO393188:UEO393190 UOK393188:UOK393190 UYG393188:UYG393190 VIC393188:VIC393190 VRY393188:VRY393190 WBU393188:WBU393190 WLQ393188:WLQ393190 WVM393188:WVM393190 F458724:F458726 JA458724:JA458726 SW458724:SW458726 ACS458724:ACS458726 AMO458724:AMO458726 AWK458724:AWK458726 BGG458724:BGG458726 BQC458724:BQC458726 BZY458724:BZY458726 CJU458724:CJU458726 CTQ458724:CTQ458726 DDM458724:DDM458726 DNI458724:DNI458726 DXE458724:DXE458726 EHA458724:EHA458726 EQW458724:EQW458726 FAS458724:FAS458726 FKO458724:FKO458726 FUK458724:FUK458726 GEG458724:GEG458726 GOC458724:GOC458726 GXY458724:GXY458726 HHU458724:HHU458726 HRQ458724:HRQ458726 IBM458724:IBM458726 ILI458724:ILI458726 IVE458724:IVE458726 JFA458724:JFA458726 JOW458724:JOW458726 JYS458724:JYS458726 KIO458724:KIO458726 KSK458724:KSK458726 LCG458724:LCG458726 LMC458724:LMC458726 LVY458724:LVY458726 MFU458724:MFU458726 MPQ458724:MPQ458726 MZM458724:MZM458726 NJI458724:NJI458726 NTE458724:NTE458726 ODA458724:ODA458726 OMW458724:OMW458726 OWS458724:OWS458726 PGO458724:PGO458726 PQK458724:PQK458726 QAG458724:QAG458726 QKC458724:QKC458726 QTY458724:QTY458726 RDU458724:RDU458726 RNQ458724:RNQ458726 RXM458724:RXM458726 SHI458724:SHI458726 SRE458724:SRE458726 TBA458724:TBA458726 TKW458724:TKW458726 TUS458724:TUS458726 UEO458724:UEO458726 UOK458724:UOK458726 UYG458724:UYG458726 VIC458724:VIC458726 VRY458724:VRY458726 WBU458724:WBU458726 WLQ458724:WLQ458726 WVM458724:WVM458726 F524260:F524262 JA524260:JA524262 SW524260:SW524262 ACS524260:ACS524262 AMO524260:AMO524262 AWK524260:AWK524262 BGG524260:BGG524262 BQC524260:BQC524262 BZY524260:BZY524262 CJU524260:CJU524262 CTQ524260:CTQ524262 DDM524260:DDM524262 DNI524260:DNI524262 DXE524260:DXE524262 EHA524260:EHA524262 EQW524260:EQW524262 FAS524260:FAS524262 FKO524260:FKO524262 FUK524260:FUK524262 GEG524260:GEG524262 GOC524260:GOC524262 GXY524260:GXY524262 HHU524260:HHU524262 HRQ524260:HRQ524262 IBM524260:IBM524262 ILI524260:ILI524262 IVE524260:IVE524262 JFA524260:JFA524262 JOW524260:JOW524262 JYS524260:JYS524262 KIO524260:KIO524262 KSK524260:KSK524262 LCG524260:LCG524262 LMC524260:LMC524262 LVY524260:LVY524262 MFU524260:MFU524262 MPQ524260:MPQ524262 MZM524260:MZM524262 NJI524260:NJI524262 NTE524260:NTE524262 ODA524260:ODA524262 OMW524260:OMW524262 OWS524260:OWS524262 PGO524260:PGO524262 PQK524260:PQK524262 QAG524260:QAG524262 QKC524260:QKC524262 QTY524260:QTY524262 RDU524260:RDU524262 RNQ524260:RNQ524262 RXM524260:RXM524262 SHI524260:SHI524262 SRE524260:SRE524262 TBA524260:TBA524262 TKW524260:TKW524262 TUS524260:TUS524262 UEO524260:UEO524262 UOK524260:UOK524262 UYG524260:UYG524262 VIC524260:VIC524262 VRY524260:VRY524262 WBU524260:WBU524262 WLQ524260:WLQ524262 WVM524260:WVM524262 F589796:F589798 JA589796:JA589798 SW589796:SW589798 ACS589796:ACS589798 AMO589796:AMO589798 AWK589796:AWK589798 BGG589796:BGG589798 BQC589796:BQC589798 BZY589796:BZY589798 CJU589796:CJU589798 CTQ589796:CTQ589798 DDM589796:DDM589798 DNI589796:DNI589798 DXE589796:DXE589798 EHA589796:EHA589798 EQW589796:EQW589798 FAS589796:FAS589798 FKO589796:FKO589798 FUK589796:FUK589798 GEG589796:GEG589798 GOC589796:GOC589798 GXY589796:GXY589798 HHU589796:HHU589798 HRQ589796:HRQ589798 IBM589796:IBM589798 ILI589796:ILI589798 IVE589796:IVE589798 JFA589796:JFA589798 JOW589796:JOW589798 JYS589796:JYS589798 KIO589796:KIO589798 KSK589796:KSK589798 LCG589796:LCG589798 LMC589796:LMC589798 LVY589796:LVY589798 MFU589796:MFU589798 MPQ589796:MPQ589798 MZM589796:MZM589798 NJI589796:NJI589798 NTE589796:NTE589798 ODA589796:ODA589798 OMW589796:OMW589798 OWS589796:OWS589798 PGO589796:PGO589798 PQK589796:PQK589798 QAG589796:QAG589798 QKC589796:QKC589798 QTY589796:QTY589798 RDU589796:RDU589798 RNQ589796:RNQ589798 RXM589796:RXM589798 SHI589796:SHI589798 SRE589796:SRE589798 TBA589796:TBA589798 TKW589796:TKW589798 TUS589796:TUS589798 UEO589796:UEO589798 UOK589796:UOK589798 UYG589796:UYG589798 VIC589796:VIC589798 VRY589796:VRY589798 WBU589796:WBU589798 WLQ589796:WLQ589798 WVM589796:WVM589798 F655332:F655334 JA655332:JA655334 SW655332:SW655334 ACS655332:ACS655334 AMO655332:AMO655334 AWK655332:AWK655334 BGG655332:BGG655334 BQC655332:BQC655334 BZY655332:BZY655334 CJU655332:CJU655334 CTQ655332:CTQ655334 DDM655332:DDM655334 DNI655332:DNI655334 DXE655332:DXE655334 EHA655332:EHA655334 EQW655332:EQW655334 FAS655332:FAS655334 FKO655332:FKO655334 FUK655332:FUK655334 GEG655332:GEG655334 GOC655332:GOC655334 GXY655332:GXY655334 HHU655332:HHU655334 HRQ655332:HRQ655334 IBM655332:IBM655334 ILI655332:ILI655334 IVE655332:IVE655334 JFA655332:JFA655334 JOW655332:JOW655334 JYS655332:JYS655334 KIO655332:KIO655334 KSK655332:KSK655334 LCG655332:LCG655334 LMC655332:LMC655334 LVY655332:LVY655334 MFU655332:MFU655334 MPQ655332:MPQ655334 MZM655332:MZM655334 NJI655332:NJI655334 NTE655332:NTE655334 ODA655332:ODA655334 OMW655332:OMW655334 OWS655332:OWS655334 PGO655332:PGO655334 PQK655332:PQK655334 QAG655332:QAG655334 QKC655332:QKC655334 QTY655332:QTY655334 RDU655332:RDU655334 RNQ655332:RNQ655334 RXM655332:RXM655334 SHI655332:SHI655334 SRE655332:SRE655334 TBA655332:TBA655334 TKW655332:TKW655334 TUS655332:TUS655334 UEO655332:UEO655334 UOK655332:UOK655334 UYG655332:UYG655334 VIC655332:VIC655334 VRY655332:VRY655334 WBU655332:WBU655334 WLQ655332:WLQ655334 WVM655332:WVM655334 F720868:F720870 JA720868:JA720870 SW720868:SW720870 ACS720868:ACS720870 AMO720868:AMO720870 AWK720868:AWK720870 BGG720868:BGG720870 BQC720868:BQC720870 BZY720868:BZY720870 CJU720868:CJU720870 CTQ720868:CTQ720870 DDM720868:DDM720870 DNI720868:DNI720870 DXE720868:DXE720870 EHA720868:EHA720870 EQW720868:EQW720870 FAS720868:FAS720870 FKO720868:FKO720870 FUK720868:FUK720870 GEG720868:GEG720870 GOC720868:GOC720870 GXY720868:GXY720870 HHU720868:HHU720870 HRQ720868:HRQ720870 IBM720868:IBM720870 ILI720868:ILI720870 IVE720868:IVE720870 JFA720868:JFA720870 JOW720868:JOW720870 JYS720868:JYS720870 KIO720868:KIO720870 KSK720868:KSK720870 LCG720868:LCG720870 LMC720868:LMC720870 LVY720868:LVY720870 MFU720868:MFU720870 MPQ720868:MPQ720870 MZM720868:MZM720870 NJI720868:NJI720870 NTE720868:NTE720870 ODA720868:ODA720870 OMW720868:OMW720870 OWS720868:OWS720870 PGO720868:PGO720870 PQK720868:PQK720870 QAG720868:QAG720870 QKC720868:QKC720870 QTY720868:QTY720870 RDU720868:RDU720870 RNQ720868:RNQ720870 RXM720868:RXM720870 SHI720868:SHI720870 SRE720868:SRE720870 TBA720868:TBA720870 TKW720868:TKW720870 TUS720868:TUS720870 UEO720868:UEO720870 UOK720868:UOK720870 UYG720868:UYG720870 VIC720868:VIC720870 VRY720868:VRY720870 WBU720868:WBU720870 WLQ720868:WLQ720870 WVM720868:WVM720870 F786404:F786406 JA786404:JA786406 SW786404:SW786406 ACS786404:ACS786406 AMO786404:AMO786406 AWK786404:AWK786406 BGG786404:BGG786406 BQC786404:BQC786406 BZY786404:BZY786406 CJU786404:CJU786406 CTQ786404:CTQ786406 DDM786404:DDM786406 DNI786404:DNI786406 DXE786404:DXE786406 EHA786404:EHA786406 EQW786404:EQW786406 FAS786404:FAS786406 FKO786404:FKO786406 FUK786404:FUK786406 GEG786404:GEG786406 GOC786404:GOC786406 GXY786404:GXY786406 HHU786404:HHU786406 HRQ786404:HRQ786406 IBM786404:IBM786406 ILI786404:ILI786406 IVE786404:IVE786406 JFA786404:JFA786406 JOW786404:JOW786406 JYS786404:JYS786406 KIO786404:KIO786406 KSK786404:KSK786406 LCG786404:LCG786406 LMC786404:LMC786406 LVY786404:LVY786406 MFU786404:MFU786406 MPQ786404:MPQ786406 MZM786404:MZM786406 NJI786404:NJI786406 NTE786404:NTE786406 ODA786404:ODA786406 OMW786404:OMW786406 OWS786404:OWS786406 PGO786404:PGO786406 PQK786404:PQK786406 QAG786404:QAG786406 QKC786404:QKC786406 QTY786404:QTY786406 RDU786404:RDU786406 RNQ786404:RNQ786406 RXM786404:RXM786406 SHI786404:SHI786406 SRE786404:SRE786406 TBA786404:TBA786406 TKW786404:TKW786406 TUS786404:TUS786406 UEO786404:UEO786406 UOK786404:UOK786406 UYG786404:UYG786406 VIC786404:VIC786406 VRY786404:VRY786406 WBU786404:WBU786406 WLQ786404:WLQ786406 WVM786404:WVM786406 F851940:F851942 JA851940:JA851942 SW851940:SW851942 ACS851940:ACS851942 AMO851940:AMO851942 AWK851940:AWK851942 BGG851940:BGG851942 BQC851940:BQC851942 BZY851940:BZY851942 CJU851940:CJU851942 CTQ851940:CTQ851942 DDM851940:DDM851942 DNI851940:DNI851942 DXE851940:DXE851942 EHA851940:EHA851942 EQW851940:EQW851942 FAS851940:FAS851942 FKO851940:FKO851942 FUK851940:FUK851942 GEG851940:GEG851942 GOC851940:GOC851942 GXY851940:GXY851942 HHU851940:HHU851942 HRQ851940:HRQ851942 IBM851940:IBM851942 ILI851940:ILI851942 IVE851940:IVE851942 JFA851940:JFA851942 JOW851940:JOW851942 JYS851940:JYS851942 KIO851940:KIO851942 KSK851940:KSK851942 LCG851940:LCG851942 LMC851940:LMC851942 LVY851940:LVY851942 MFU851940:MFU851942 MPQ851940:MPQ851942 MZM851940:MZM851942 NJI851940:NJI851942 NTE851940:NTE851942 ODA851940:ODA851942 OMW851940:OMW851942 OWS851940:OWS851942 PGO851940:PGO851942 PQK851940:PQK851942 QAG851940:QAG851942 QKC851940:QKC851942 QTY851940:QTY851942 RDU851940:RDU851942 RNQ851940:RNQ851942 RXM851940:RXM851942 SHI851940:SHI851942 SRE851940:SRE851942 TBA851940:TBA851942 TKW851940:TKW851942 TUS851940:TUS851942 UEO851940:UEO851942 UOK851940:UOK851942 UYG851940:UYG851942 VIC851940:VIC851942 VRY851940:VRY851942 WBU851940:WBU851942 WLQ851940:WLQ851942 WVM851940:WVM851942 F917476:F917478 JA917476:JA917478 SW917476:SW917478 ACS917476:ACS917478 AMO917476:AMO917478 AWK917476:AWK917478 BGG917476:BGG917478 BQC917476:BQC917478 BZY917476:BZY917478 CJU917476:CJU917478 CTQ917476:CTQ917478 DDM917476:DDM917478 DNI917476:DNI917478 DXE917476:DXE917478 EHA917476:EHA917478 EQW917476:EQW917478 FAS917476:FAS917478 FKO917476:FKO917478 FUK917476:FUK917478 GEG917476:GEG917478 GOC917476:GOC917478 GXY917476:GXY917478 HHU917476:HHU917478 HRQ917476:HRQ917478 IBM917476:IBM917478 ILI917476:ILI917478 IVE917476:IVE917478 JFA917476:JFA917478 JOW917476:JOW917478 JYS917476:JYS917478 KIO917476:KIO917478 KSK917476:KSK917478 LCG917476:LCG917478 LMC917476:LMC917478 LVY917476:LVY917478 MFU917476:MFU917478 MPQ917476:MPQ917478 MZM917476:MZM917478 NJI917476:NJI917478 NTE917476:NTE917478 ODA917476:ODA917478 OMW917476:OMW917478 OWS917476:OWS917478 PGO917476:PGO917478 PQK917476:PQK917478 QAG917476:QAG917478 QKC917476:QKC917478 QTY917476:QTY917478 RDU917476:RDU917478 RNQ917476:RNQ917478 RXM917476:RXM917478 SHI917476:SHI917478 SRE917476:SRE917478 TBA917476:TBA917478 TKW917476:TKW917478 TUS917476:TUS917478 UEO917476:UEO917478 UOK917476:UOK917478 UYG917476:UYG917478 VIC917476:VIC917478 VRY917476:VRY917478 WBU917476:WBU917478 WLQ917476:WLQ917478 WVM917476:WVM917478 F983012:F983014 JA983012:JA983014 SW983012:SW983014 ACS983012:ACS983014 AMO983012:AMO983014 AWK983012:AWK983014 BGG983012:BGG983014 BQC983012:BQC983014 BZY983012:BZY983014 CJU983012:CJU983014 CTQ983012:CTQ983014 DDM983012:DDM983014 DNI983012:DNI983014 DXE983012:DXE983014 EHA983012:EHA983014 EQW983012:EQW983014 FAS983012:FAS983014 FKO983012:FKO983014 FUK983012:FUK983014 GEG983012:GEG983014 GOC983012:GOC983014 GXY983012:GXY983014 HHU983012:HHU983014 HRQ983012:HRQ983014 IBM983012:IBM983014 ILI983012:ILI983014 IVE983012:IVE983014 JFA983012:JFA983014 JOW983012:JOW983014 JYS983012:JYS983014 KIO983012:KIO983014 KSK983012:KSK983014 LCG983012:LCG983014 LMC983012:LMC983014 LVY983012:LVY983014 MFU983012:MFU983014 MPQ983012:MPQ983014 MZM983012:MZM983014 NJI983012:NJI983014 NTE983012:NTE983014 ODA983012:ODA983014 OMW983012:OMW983014 OWS983012:OWS983014 PGO983012:PGO983014 PQK983012:PQK983014 QAG983012:QAG983014 QKC983012:QKC983014 QTY983012:QTY983014 RDU983012:RDU983014 RNQ983012:RNQ983014 RXM983012:RXM983014 SHI983012:SHI983014 SRE983012:SRE983014 TBA983012:TBA983014 TKW983012:TKW983014 TUS983012:TUS983014 UEO983012:UEO983014 UOK983012:UOK983014 UYG983012:UYG983014 VIC983012:VIC983014 VRY983012:VRY983014 WBU983012:WBU983014 WLQ983012:WLQ983014 WVM983012:WVM983014 F65522:F65535 JA65522:JA65535 SW65522:SW65535 ACS65522:ACS65535 AMO65522:AMO65535 AWK65522:AWK65535 BGG65522:BGG65535 BQC65522:BQC65535 BZY65522:BZY65535 CJU65522:CJU65535 CTQ65522:CTQ65535 DDM65522:DDM65535 DNI65522:DNI65535 DXE65522:DXE65535 EHA65522:EHA65535 EQW65522:EQW65535 FAS65522:FAS65535 FKO65522:FKO65535 FUK65522:FUK65535 GEG65522:GEG65535 GOC65522:GOC65535 GXY65522:GXY65535 HHU65522:HHU65535 HRQ65522:HRQ65535 IBM65522:IBM65535 ILI65522:ILI65535 IVE65522:IVE65535 JFA65522:JFA65535 JOW65522:JOW65535 JYS65522:JYS65535 KIO65522:KIO65535 KSK65522:KSK65535 LCG65522:LCG65535 LMC65522:LMC65535 LVY65522:LVY65535 MFU65522:MFU65535 MPQ65522:MPQ65535 MZM65522:MZM65535 NJI65522:NJI65535 NTE65522:NTE65535 ODA65522:ODA65535 OMW65522:OMW65535 OWS65522:OWS65535 PGO65522:PGO65535 PQK65522:PQK65535 QAG65522:QAG65535 QKC65522:QKC65535 QTY65522:QTY65535 RDU65522:RDU65535 RNQ65522:RNQ65535 RXM65522:RXM65535 SHI65522:SHI65535 SRE65522:SRE65535 TBA65522:TBA65535 TKW65522:TKW65535 TUS65522:TUS65535 UEO65522:UEO65535 UOK65522:UOK65535 UYG65522:UYG65535 VIC65522:VIC65535 VRY65522:VRY65535 WBU65522:WBU65535 WLQ65522:WLQ65535 WVM65522:WVM65535 F131058:F131071 JA131058:JA131071 SW131058:SW131071 ACS131058:ACS131071 AMO131058:AMO131071 AWK131058:AWK131071 BGG131058:BGG131071 BQC131058:BQC131071 BZY131058:BZY131071 CJU131058:CJU131071 CTQ131058:CTQ131071 DDM131058:DDM131071 DNI131058:DNI131071 DXE131058:DXE131071 EHA131058:EHA131071 EQW131058:EQW131071 FAS131058:FAS131071 FKO131058:FKO131071 FUK131058:FUK131071 GEG131058:GEG131071 GOC131058:GOC131071 GXY131058:GXY131071 HHU131058:HHU131071 HRQ131058:HRQ131071 IBM131058:IBM131071 ILI131058:ILI131071 IVE131058:IVE131071 JFA131058:JFA131071 JOW131058:JOW131071 JYS131058:JYS131071 KIO131058:KIO131071 KSK131058:KSK131071 LCG131058:LCG131071 LMC131058:LMC131071 LVY131058:LVY131071 MFU131058:MFU131071 MPQ131058:MPQ131071 MZM131058:MZM131071 NJI131058:NJI131071 NTE131058:NTE131071 ODA131058:ODA131071 OMW131058:OMW131071 OWS131058:OWS131071 PGO131058:PGO131071 PQK131058:PQK131071 QAG131058:QAG131071 QKC131058:QKC131071 QTY131058:QTY131071 RDU131058:RDU131071 RNQ131058:RNQ131071 RXM131058:RXM131071 SHI131058:SHI131071 SRE131058:SRE131071 TBA131058:TBA131071 TKW131058:TKW131071 TUS131058:TUS131071 UEO131058:UEO131071 UOK131058:UOK131071 UYG131058:UYG131071 VIC131058:VIC131071 VRY131058:VRY131071 WBU131058:WBU131071 WLQ131058:WLQ131071 WVM131058:WVM131071 F196594:F196607 JA196594:JA196607 SW196594:SW196607 ACS196594:ACS196607 AMO196594:AMO196607 AWK196594:AWK196607 BGG196594:BGG196607 BQC196594:BQC196607 BZY196594:BZY196607 CJU196594:CJU196607 CTQ196594:CTQ196607 DDM196594:DDM196607 DNI196594:DNI196607 DXE196594:DXE196607 EHA196594:EHA196607 EQW196594:EQW196607 FAS196594:FAS196607 FKO196594:FKO196607 FUK196594:FUK196607 GEG196594:GEG196607 GOC196594:GOC196607 GXY196594:GXY196607 HHU196594:HHU196607 HRQ196594:HRQ196607 IBM196594:IBM196607 ILI196594:ILI196607 IVE196594:IVE196607 JFA196594:JFA196607 JOW196594:JOW196607 JYS196594:JYS196607 KIO196594:KIO196607 KSK196594:KSK196607 LCG196594:LCG196607 LMC196594:LMC196607 LVY196594:LVY196607 MFU196594:MFU196607 MPQ196594:MPQ196607 MZM196594:MZM196607 NJI196594:NJI196607 NTE196594:NTE196607 ODA196594:ODA196607 OMW196594:OMW196607 OWS196594:OWS196607 PGO196594:PGO196607 PQK196594:PQK196607 QAG196594:QAG196607 QKC196594:QKC196607 QTY196594:QTY196607 RDU196594:RDU196607 RNQ196594:RNQ196607 RXM196594:RXM196607 SHI196594:SHI196607 SRE196594:SRE196607 TBA196594:TBA196607 TKW196594:TKW196607 TUS196594:TUS196607 UEO196594:UEO196607 UOK196594:UOK196607 UYG196594:UYG196607 VIC196594:VIC196607 VRY196594:VRY196607 WBU196594:WBU196607 WLQ196594:WLQ196607 WVM196594:WVM196607 F262130:F262143 JA262130:JA262143 SW262130:SW262143 ACS262130:ACS262143 AMO262130:AMO262143 AWK262130:AWK262143 BGG262130:BGG262143 BQC262130:BQC262143 BZY262130:BZY262143 CJU262130:CJU262143 CTQ262130:CTQ262143 DDM262130:DDM262143 DNI262130:DNI262143 DXE262130:DXE262143 EHA262130:EHA262143 EQW262130:EQW262143 FAS262130:FAS262143 FKO262130:FKO262143 FUK262130:FUK262143 GEG262130:GEG262143 GOC262130:GOC262143 GXY262130:GXY262143 HHU262130:HHU262143 HRQ262130:HRQ262143 IBM262130:IBM262143 ILI262130:ILI262143 IVE262130:IVE262143 JFA262130:JFA262143 JOW262130:JOW262143 JYS262130:JYS262143 KIO262130:KIO262143 KSK262130:KSK262143 LCG262130:LCG262143 LMC262130:LMC262143 LVY262130:LVY262143 MFU262130:MFU262143 MPQ262130:MPQ262143 MZM262130:MZM262143 NJI262130:NJI262143 NTE262130:NTE262143 ODA262130:ODA262143 OMW262130:OMW262143 OWS262130:OWS262143 PGO262130:PGO262143 PQK262130:PQK262143 QAG262130:QAG262143 QKC262130:QKC262143 QTY262130:QTY262143 RDU262130:RDU262143 RNQ262130:RNQ262143 RXM262130:RXM262143 SHI262130:SHI262143 SRE262130:SRE262143 TBA262130:TBA262143 TKW262130:TKW262143 TUS262130:TUS262143 UEO262130:UEO262143 UOK262130:UOK262143 UYG262130:UYG262143 VIC262130:VIC262143 VRY262130:VRY262143 WBU262130:WBU262143 WLQ262130:WLQ262143 WVM262130:WVM262143 F327666:F327679 JA327666:JA327679 SW327666:SW327679 ACS327666:ACS327679 AMO327666:AMO327679 AWK327666:AWK327679 BGG327666:BGG327679 BQC327666:BQC327679 BZY327666:BZY327679 CJU327666:CJU327679 CTQ327666:CTQ327679 DDM327666:DDM327679 DNI327666:DNI327679 DXE327666:DXE327679 EHA327666:EHA327679 EQW327666:EQW327679 FAS327666:FAS327679 FKO327666:FKO327679 FUK327666:FUK327679 GEG327666:GEG327679 GOC327666:GOC327679 GXY327666:GXY327679 HHU327666:HHU327679 HRQ327666:HRQ327679 IBM327666:IBM327679 ILI327666:ILI327679 IVE327666:IVE327679 JFA327666:JFA327679 JOW327666:JOW327679 JYS327666:JYS327679 KIO327666:KIO327679 KSK327666:KSK327679 LCG327666:LCG327679 LMC327666:LMC327679 LVY327666:LVY327679 MFU327666:MFU327679 MPQ327666:MPQ327679 MZM327666:MZM327679 NJI327666:NJI327679 NTE327666:NTE327679 ODA327666:ODA327679 OMW327666:OMW327679 OWS327666:OWS327679 PGO327666:PGO327679 PQK327666:PQK327679 QAG327666:QAG327679 QKC327666:QKC327679 QTY327666:QTY327679 RDU327666:RDU327679 RNQ327666:RNQ327679 RXM327666:RXM327679 SHI327666:SHI327679 SRE327666:SRE327679 TBA327666:TBA327679 TKW327666:TKW327679 TUS327666:TUS327679 UEO327666:UEO327679 UOK327666:UOK327679 UYG327666:UYG327679 VIC327666:VIC327679 VRY327666:VRY327679 WBU327666:WBU327679 WLQ327666:WLQ327679 WVM327666:WVM327679 F393202:F393215 JA393202:JA393215 SW393202:SW393215 ACS393202:ACS393215 AMO393202:AMO393215 AWK393202:AWK393215 BGG393202:BGG393215 BQC393202:BQC393215 BZY393202:BZY393215 CJU393202:CJU393215 CTQ393202:CTQ393215 DDM393202:DDM393215 DNI393202:DNI393215 DXE393202:DXE393215 EHA393202:EHA393215 EQW393202:EQW393215 FAS393202:FAS393215 FKO393202:FKO393215 FUK393202:FUK393215 GEG393202:GEG393215 GOC393202:GOC393215 GXY393202:GXY393215 HHU393202:HHU393215 HRQ393202:HRQ393215 IBM393202:IBM393215 ILI393202:ILI393215 IVE393202:IVE393215 JFA393202:JFA393215 JOW393202:JOW393215 JYS393202:JYS393215 KIO393202:KIO393215 KSK393202:KSK393215 LCG393202:LCG393215 LMC393202:LMC393215 LVY393202:LVY393215 MFU393202:MFU393215 MPQ393202:MPQ393215 MZM393202:MZM393215 NJI393202:NJI393215 NTE393202:NTE393215 ODA393202:ODA393215 OMW393202:OMW393215 OWS393202:OWS393215 PGO393202:PGO393215 PQK393202:PQK393215 QAG393202:QAG393215 QKC393202:QKC393215 QTY393202:QTY393215 RDU393202:RDU393215 RNQ393202:RNQ393215 RXM393202:RXM393215 SHI393202:SHI393215 SRE393202:SRE393215 TBA393202:TBA393215 TKW393202:TKW393215 TUS393202:TUS393215 UEO393202:UEO393215 UOK393202:UOK393215 UYG393202:UYG393215 VIC393202:VIC393215 VRY393202:VRY393215 WBU393202:WBU393215 WLQ393202:WLQ393215 WVM393202:WVM393215 F458738:F458751 JA458738:JA458751 SW458738:SW458751 ACS458738:ACS458751 AMO458738:AMO458751 AWK458738:AWK458751 BGG458738:BGG458751 BQC458738:BQC458751 BZY458738:BZY458751 CJU458738:CJU458751 CTQ458738:CTQ458751 DDM458738:DDM458751 DNI458738:DNI458751 DXE458738:DXE458751 EHA458738:EHA458751 EQW458738:EQW458751 FAS458738:FAS458751 FKO458738:FKO458751 FUK458738:FUK458751 GEG458738:GEG458751 GOC458738:GOC458751 GXY458738:GXY458751 HHU458738:HHU458751 HRQ458738:HRQ458751 IBM458738:IBM458751 ILI458738:ILI458751 IVE458738:IVE458751 JFA458738:JFA458751 JOW458738:JOW458751 JYS458738:JYS458751 KIO458738:KIO458751 KSK458738:KSK458751 LCG458738:LCG458751 LMC458738:LMC458751 LVY458738:LVY458751 MFU458738:MFU458751 MPQ458738:MPQ458751 MZM458738:MZM458751 NJI458738:NJI458751 NTE458738:NTE458751 ODA458738:ODA458751 OMW458738:OMW458751 OWS458738:OWS458751 PGO458738:PGO458751 PQK458738:PQK458751 QAG458738:QAG458751 QKC458738:QKC458751 QTY458738:QTY458751 RDU458738:RDU458751 RNQ458738:RNQ458751 RXM458738:RXM458751 SHI458738:SHI458751 SRE458738:SRE458751 TBA458738:TBA458751 TKW458738:TKW458751 TUS458738:TUS458751 UEO458738:UEO458751 UOK458738:UOK458751 UYG458738:UYG458751 VIC458738:VIC458751 VRY458738:VRY458751 WBU458738:WBU458751 WLQ458738:WLQ458751 WVM458738:WVM458751 F524274:F524287 JA524274:JA524287 SW524274:SW524287 ACS524274:ACS524287 AMO524274:AMO524287 AWK524274:AWK524287 BGG524274:BGG524287 BQC524274:BQC524287 BZY524274:BZY524287 CJU524274:CJU524287 CTQ524274:CTQ524287 DDM524274:DDM524287 DNI524274:DNI524287 DXE524274:DXE524287 EHA524274:EHA524287 EQW524274:EQW524287 FAS524274:FAS524287 FKO524274:FKO524287 FUK524274:FUK524287 GEG524274:GEG524287 GOC524274:GOC524287 GXY524274:GXY524287 HHU524274:HHU524287 HRQ524274:HRQ524287 IBM524274:IBM524287 ILI524274:ILI524287 IVE524274:IVE524287 JFA524274:JFA524287 JOW524274:JOW524287 JYS524274:JYS524287 KIO524274:KIO524287 KSK524274:KSK524287 LCG524274:LCG524287 LMC524274:LMC524287 LVY524274:LVY524287 MFU524274:MFU524287 MPQ524274:MPQ524287 MZM524274:MZM524287 NJI524274:NJI524287 NTE524274:NTE524287 ODA524274:ODA524287 OMW524274:OMW524287 OWS524274:OWS524287 PGO524274:PGO524287 PQK524274:PQK524287 QAG524274:QAG524287 QKC524274:QKC524287 QTY524274:QTY524287 RDU524274:RDU524287 RNQ524274:RNQ524287 RXM524274:RXM524287 SHI524274:SHI524287 SRE524274:SRE524287 TBA524274:TBA524287 TKW524274:TKW524287 TUS524274:TUS524287 UEO524274:UEO524287 UOK524274:UOK524287 UYG524274:UYG524287 VIC524274:VIC524287 VRY524274:VRY524287 WBU524274:WBU524287 WLQ524274:WLQ524287 WVM524274:WVM524287 F589810:F589823 JA589810:JA589823 SW589810:SW589823 ACS589810:ACS589823 AMO589810:AMO589823 AWK589810:AWK589823 BGG589810:BGG589823 BQC589810:BQC589823 BZY589810:BZY589823 CJU589810:CJU589823 CTQ589810:CTQ589823 DDM589810:DDM589823 DNI589810:DNI589823 DXE589810:DXE589823 EHA589810:EHA589823 EQW589810:EQW589823 FAS589810:FAS589823 FKO589810:FKO589823 FUK589810:FUK589823 GEG589810:GEG589823 GOC589810:GOC589823 GXY589810:GXY589823 HHU589810:HHU589823 HRQ589810:HRQ589823 IBM589810:IBM589823 ILI589810:ILI589823 IVE589810:IVE589823 JFA589810:JFA589823 JOW589810:JOW589823 JYS589810:JYS589823 KIO589810:KIO589823 KSK589810:KSK589823 LCG589810:LCG589823 LMC589810:LMC589823 LVY589810:LVY589823 MFU589810:MFU589823 MPQ589810:MPQ589823 MZM589810:MZM589823 NJI589810:NJI589823 NTE589810:NTE589823 ODA589810:ODA589823 OMW589810:OMW589823 OWS589810:OWS589823 PGO589810:PGO589823 PQK589810:PQK589823 QAG589810:QAG589823 QKC589810:QKC589823 QTY589810:QTY589823 RDU589810:RDU589823 RNQ589810:RNQ589823 RXM589810:RXM589823 SHI589810:SHI589823 SRE589810:SRE589823 TBA589810:TBA589823 TKW589810:TKW589823 TUS589810:TUS589823 UEO589810:UEO589823 UOK589810:UOK589823 UYG589810:UYG589823 VIC589810:VIC589823 VRY589810:VRY589823 WBU589810:WBU589823 WLQ589810:WLQ589823 WVM589810:WVM589823 F655346:F655359 JA655346:JA655359 SW655346:SW655359 ACS655346:ACS655359 AMO655346:AMO655359 AWK655346:AWK655359 BGG655346:BGG655359 BQC655346:BQC655359 BZY655346:BZY655359 CJU655346:CJU655359 CTQ655346:CTQ655359 DDM655346:DDM655359 DNI655346:DNI655359 DXE655346:DXE655359 EHA655346:EHA655359 EQW655346:EQW655359 FAS655346:FAS655359 FKO655346:FKO655359 FUK655346:FUK655359 GEG655346:GEG655359 GOC655346:GOC655359 GXY655346:GXY655359 HHU655346:HHU655359 HRQ655346:HRQ655359 IBM655346:IBM655359 ILI655346:ILI655359 IVE655346:IVE655359 JFA655346:JFA655359 JOW655346:JOW655359 JYS655346:JYS655359 KIO655346:KIO655359 KSK655346:KSK655359 LCG655346:LCG655359 LMC655346:LMC655359 LVY655346:LVY655359 MFU655346:MFU655359 MPQ655346:MPQ655359 MZM655346:MZM655359 NJI655346:NJI655359 NTE655346:NTE655359 ODA655346:ODA655359 OMW655346:OMW655359 OWS655346:OWS655359 PGO655346:PGO655359 PQK655346:PQK655359 QAG655346:QAG655359 QKC655346:QKC655359 QTY655346:QTY655359 RDU655346:RDU655359 RNQ655346:RNQ655359 RXM655346:RXM655359 SHI655346:SHI655359 SRE655346:SRE655359 TBA655346:TBA655359 TKW655346:TKW655359 TUS655346:TUS655359 UEO655346:UEO655359 UOK655346:UOK655359 UYG655346:UYG655359 VIC655346:VIC655359 VRY655346:VRY655359 WBU655346:WBU655359 WLQ655346:WLQ655359 WVM655346:WVM655359 F720882:F720895 JA720882:JA720895 SW720882:SW720895 ACS720882:ACS720895 AMO720882:AMO720895 AWK720882:AWK720895 BGG720882:BGG720895 BQC720882:BQC720895 BZY720882:BZY720895 CJU720882:CJU720895 CTQ720882:CTQ720895 DDM720882:DDM720895 DNI720882:DNI720895 DXE720882:DXE720895 EHA720882:EHA720895 EQW720882:EQW720895 FAS720882:FAS720895 FKO720882:FKO720895 FUK720882:FUK720895 GEG720882:GEG720895 GOC720882:GOC720895 GXY720882:GXY720895 HHU720882:HHU720895 HRQ720882:HRQ720895 IBM720882:IBM720895 ILI720882:ILI720895 IVE720882:IVE720895 JFA720882:JFA720895 JOW720882:JOW720895 JYS720882:JYS720895 KIO720882:KIO720895 KSK720882:KSK720895 LCG720882:LCG720895 LMC720882:LMC720895 LVY720882:LVY720895 MFU720882:MFU720895 MPQ720882:MPQ720895 MZM720882:MZM720895 NJI720882:NJI720895 NTE720882:NTE720895 ODA720882:ODA720895 OMW720882:OMW720895 OWS720882:OWS720895 PGO720882:PGO720895 PQK720882:PQK720895 QAG720882:QAG720895 QKC720882:QKC720895 QTY720882:QTY720895 RDU720882:RDU720895 RNQ720882:RNQ720895 RXM720882:RXM720895 SHI720882:SHI720895 SRE720882:SRE720895 TBA720882:TBA720895 TKW720882:TKW720895 TUS720882:TUS720895 UEO720882:UEO720895 UOK720882:UOK720895 UYG720882:UYG720895 VIC720882:VIC720895 VRY720882:VRY720895 WBU720882:WBU720895 WLQ720882:WLQ720895 WVM720882:WVM720895 F786418:F786431 JA786418:JA786431 SW786418:SW786431 ACS786418:ACS786431 AMO786418:AMO786431 AWK786418:AWK786431 BGG786418:BGG786431 BQC786418:BQC786431 BZY786418:BZY786431 CJU786418:CJU786431 CTQ786418:CTQ786431 DDM786418:DDM786431 DNI786418:DNI786431 DXE786418:DXE786431 EHA786418:EHA786431 EQW786418:EQW786431 FAS786418:FAS786431 FKO786418:FKO786431 FUK786418:FUK786431 GEG786418:GEG786431 GOC786418:GOC786431 GXY786418:GXY786431 HHU786418:HHU786431 HRQ786418:HRQ786431 IBM786418:IBM786431 ILI786418:ILI786431 IVE786418:IVE786431 JFA786418:JFA786431 JOW786418:JOW786431 JYS786418:JYS786431 KIO786418:KIO786431 KSK786418:KSK786431 LCG786418:LCG786431 LMC786418:LMC786431 LVY786418:LVY786431 MFU786418:MFU786431 MPQ786418:MPQ786431 MZM786418:MZM786431 NJI786418:NJI786431 NTE786418:NTE786431 ODA786418:ODA786431 OMW786418:OMW786431 OWS786418:OWS786431 PGO786418:PGO786431 PQK786418:PQK786431 QAG786418:QAG786431 QKC786418:QKC786431 QTY786418:QTY786431 RDU786418:RDU786431 RNQ786418:RNQ786431 RXM786418:RXM786431 SHI786418:SHI786431 SRE786418:SRE786431 TBA786418:TBA786431 TKW786418:TKW786431 TUS786418:TUS786431 UEO786418:UEO786431 UOK786418:UOK786431 UYG786418:UYG786431 VIC786418:VIC786431 VRY786418:VRY786431 WBU786418:WBU786431 WLQ786418:WLQ786431 WVM786418:WVM786431 F851954:F851967 JA851954:JA851967 SW851954:SW851967 ACS851954:ACS851967 AMO851954:AMO851967 AWK851954:AWK851967 BGG851954:BGG851967 BQC851954:BQC851967 BZY851954:BZY851967 CJU851954:CJU851967 CTQ851954:CTQ851967 DDM851954:DDM851967 DNI851954:DNI851967 DXE851954:DXE851967 EHA851954:EHA851967 EQW851954:EQW851967 FAS851954:FAS851967 FKO851954:FKO851967 FUK851954:FUK851967 GEG851954:GEG851967 GOC851954:GOC851967 GXY851954:GXY851967 HHU851954:HHU851967 HRQ851954:HRQ851967 IBM851954:IBM851967 ILI851954:ILI851967 IVE851954:IVE851967 JFA851954:JFA851967 JOW851954:JOW851967 JYS851954:JYS851967 KIO851954:KIO851967 KSK851954:KSK851967 LCG851954:LCG851967 LMC851954:LMC851967 LVY851954:LVY851967 MFU851954:MFU851967 MPQ851954:MPQ851967 MZM851954:MZM851967 NJI851954:NJI851967 NTE851954:NTE851967 ODA851954:ODA851967 OMW851954:OMW851967 OWS851954:OWS851967 PGO851954:PGO851967 PQK851954:PQK851967 QAG851954:QAG851967 QKC851954:QKC851967 QTY851954:QTY851967 RDU851954:RDU851967 RNQ851954:RNQ851967 RXM851954:RXM851967 SHI851954:SHI851967 SRE851954:SRE851967 TBA851954:TBA851967 TKW851954:TKW851967 TUS851954:TUS851967 UEO851954:UEO851967 UOK851954:UOK851967 UYG851954:UYG851967 VIC851954:VIC851967 VRY851954:VRY851967 WBU851954:WBU851967 WLQ851954:WLQ851967 WVM851954:WVM851967 F917490:F917503 JA917490:JA917503 SW917490:SW917503 ACS917490:ACS917503 AMO917490:AMO917503 AWK917490:AWK917503 BGG917490:BGG917503 BQC917490:BQC917503 BZY917490:BZY917503 CJU917490:CJU917503 CTQ917490:CTQ917503 DDM917490:DDM917503 DNI917490:DNI917503 DXE917490:DXE917503 EHA917490:EHA917503 EQW917490:EQW917503 FAS917490:FAS917503 FKO917490:FKO917503 FUK917490:FUK917503 GEG917490:GEG917503 GOC917490:GOC917503 GXY917490:GXY917503 HHU917490:HHU917503 HRQ917490:HRQ917503 IBM917490:IBM917503 ILI917490:ILI917503 IVE917490:IVE917503 JFA917490:JFA917503 JOW917490:JOW917503 JYS917490:JYS917503 KIO917490:KIO917503 KSK917490:KSK917503 LCG917490:LCG917503 LMC917490:LMC917503 LVY917490:LVY917503 MFU917490:MFU917503 MPQ917490:MPQ917503 MZM917490:MZM917503 NJI917490:NJI917503 NTE917490:NTE917503 ODA917490:ODA917503 OMW917490:OMW917503 OWS917490:OWS917503 PGO917490:PGO917503 PQK917490:PQK917503 QAG917490:QAG917503 QKC917490:QKC917503 QTY917490:QTY917503 RDU917490:RDU917503 RNQ917490:RNQ917503 RXM917490:RXM917503 SHI917490:SHI917503 SRE917490:SRE917503 TBA917490:TBA917503 TKW917490:TKW917503 TUS917490:TUS917503 UEO917490:UEO917503 UOK917490:UOK917503 UYG917490:UYG917503 VIC917490:VIC917503 VRY917490:VRY917503 WBU917490:WBU917503 WLQ917490:WLQ917503 WVM917490:WVM917503 F983026:F983039 JA983026:JA983039 SW983026:SW983039 ACS983026:ACS983039 AMO983026:AMO983039 AWK983026:AWK983039 BGG983026:BGG983039 BQC983026:BQC983039 BZY983026:BZY983039 CJU983026:CJU983039 CTQ983026:CTQ983039 DDM983026:DDM983039 DNI983026:DNI983039 DXE983026:DXE983039 EHA983026:EHA983039 EQW983026:EQW983039 FAS983026:FAS983039 FKO983026:FKO983039 FUK983026:FUK983039 GEG983026:GEG983039 GOC983026:GOC983039 GXY983026:GXY983039 HHU983026:HHU983039 HRQ983026:HRQ983039 IBM983026:IBM983039 ILI983026:ILI983039 IVE983026:IVE983039 JFA983026:JFA983039 JOW983026:JOW983039 JYS983026:JYS983039 KIO983026:KIO983039 KSK983026:KSK983039 LCG983026:LCG983039 LMC983026:LMC983039 LVY983026:LVY983039 MFU983026:MFU983039 MPQ983026:MPQ983039 MZM983026:MZM983039 NJI983026:NJI983039 NTE983026:NTE983039 ODA983026:ODA983039 OMW983026:OMW983039 OWS983026:OWS983039 PGO983026:PGO983039 PQK983026:PQK983039 QAG983026:QAG983039 QKC983026:QKC983039 QTY983026:QTY983039 RDU983026:RDU983039 RNQ983026:RNQ983039 RXM983026:RXM983039 SHI983026:SHI983039 SRE983026:SRE983039 TBA983026:TBA983039 TKW983026:TKW983039 TUS983026:TUS983039 UEO983026:UEO983039 UOK983026:UOK983039 UYG983026:UYG983039 VIC983026:VIC983039 VRY983026:VRY983039 WBU983026:WBU983039 WLQ983026:WLQ983039 WVM983026:WVM983039">
      <formula1>yes_no</formula1>
    </dataValidation>
    <dataValidation type="list" allowBlank="1" showInputMessage="1" showErrorMessage="1" errorTitle="Ошибка" error="Пожалуйста, выберите МР из списка!" prompt="Выберите значение из списка" sqref="F65473 JA65473 SW65473 ACS65473 AMO65473 AWK65473 BGG65473 BQC65473 BZY65473 CJU65473 CTQ65473 DDM65473 DNI65473 DXE65473 EHA65473 EQW65473 FAS65473 FKO65473 FUK65473 GEG65473 GOC65473 GXY65473 HHU65473 HRQ65473 IBM65473 ILI65473 IVE65473 JFA65473 JOW65473 JYS65473 KIO65473 KSK65473 LCG65473 LMC65473 LVY65473 MFU65473 MPQ65473 MZM65473 NJI65473 NTE65473 ODA65473 OMW65473 OWS65473 PGO65473 PQK65473 QAG65473 QKC65473 QTY65473 RDU65473 RNQ65473 RXM65473 SHI65473 SRE65473 TBA65473 TKW65473 TUS65473 UEO65473 UOK65473 UYG65473 VIC65473 VRY65473 WBU65473 WLQ65473 WVM65473 F131009 JA131009 SW131009 ACS131009 AMO131009 AWK131009 BGG131009 BQC131009 BZY131009 CJU131009 CTQ131009 DDM131009 DNI131009 DXE131009 EHA131009 EQW131009 FAS131009 FKO131009 FUK131009 GEG131009 GOC131009 GXY131009 HHU131009 HRQ131009 IBM131009 ILI131009 IVE131009 JFA131009 JOW131009 JYS131009 KIO131009 KSK131009 LCG131009 LMC131009 LVY131009 MFU131009 MPQ131009 MZM131009 NJI131009 NTE131009 ODA131009 OMW131009 OWS131009 PGO131009 PQK131009 QAG131009 QKC131009 QTY131009 RDU131009 RNQ131009 RXM131009 SHI131009 SRE131009 TBA131009 TKW131009 TUS131009 UEO131009 UOK131009 UYG131009 VIC131009 VRY131009 WBU131009 WLQ131009 WVM131009 F196545 JA196545 SW196545 ACS196545 AMO196545 AWK196545 BGG196545 BQC196545 BZY196545 CJU196545 CTQ196545 DDM196545 DNI196545 DXE196545 EHA196545 EQW196545 FAS196545 FKO196545 FUK196545 GEG196545 GOC196545 GXY196545 HHU196545 HRQ196545 IBM196545 ILI196545 IVE196545 JFA196545 JOW196545 JYS196545 KIO196545 KSK196545 LCG196545 LMC196545 LVY196545 MFU196545 MPQ196545 MZM196545 NJI196545 NTE196545 ODA196545 OMW196545 OWS196545 PGO196545 PQK196545 QAG196545 QKC196545 QTY196545 RDU196545 RNQ196545 RXM196545 SHI196545 SRE196545 TBA196545 TKW196545 TUS196545 UEO196545 UOK196545 UYG196545 VIC196545 VRY196545 WBU196545 WLQ196545 WVM196545 F262081 JA262081 SW262081 ACS262081 AMO262081 AWK262081 BGG262081 BQC262081 BZY262081 CJU262081 CTQ262081 DDM262081 DNI262081 DXE262081 EHA262081 EQW262081 FAS262081 FKO262081 FUK262081 GEG262081 GOC262081 GXY262081 HHU262081 HRQ262081 IBM262081 ILI262081 IVE262081 JFA262081 JOW262081 JYS262081 KIO262081 KSK262081 LCG262081 LMC262081 LVY262081 MFU262081 MPQ262081 MZM262081 NJI262081 NTE262081 ODA262081 OMW262081 OWS262081 PGO262081 PQK262081 QAG262081 QKC262081 QTY262081 RDU262081 RNQ262081 RXM262081 SHI262081 SRE262081 TBA262081 TKW262081 TUS262081 UEO262081 UOK262081 UYG262081 VIC262081 VRY262081 WBU262081 WLQ262081 WVM262081 F327617 JA327617 SW327617 ACS327617 AMO327617 AWK327617 BGG327617 BQC327617 BZY327617 CJU327617 CTQ327617 DDM327617 DNI327617 DXE327617 EHA327617 EQW327617 FAS327617 FKO327617 FUK327617 GEG327617 GOC327617 GXY327617 HHU327617 HRQ327617 IBM327617 ILI327617 IVE327617 JFA327617 JOW327617 JYS327617 KIO327617 KSK327617 LCG327617 LMC327617 LVY327617 MFU327617 MPQ327617 MZM327617 NJI327617 NTE327617 ODA327617 OMW327617 OWS327617 PGO327617 PQK327617 QAG327617 QKC327617 QTY327617 RDU327617 RNQ327617 RXM327617 SHI327617 SRE327617 TBA327617 TKW327617 TUS327617 UEO327617 UOK327617 UYG327617 VIC327617 VRY327617 WBU327617 WLQ327617 WVM327617 F393153 JA393153 SW393153 ACS393153 AMO393153 AWK393153 BGG393153 BQC393153 BZY393153 CJU393153 CTQ393153 DDM393153 DNI393153 DXE393153 EHA393153 EQW393153 FAS393153 FKO393153 FUK393153 GEG393153 GOC393153 GXY393153 HHU393153 HRQ393153 IBM393153 ILI393153 IVE393153 JFA393153 JOW393153 JYS393153 KIO393153 KSK393153 LCG393153 LMC393153 LVY393153 MFU393153 MPQ393153 MZM393153 NJI393153 NTE393153 ODA393153 OMW393153 OWS393153 PGO393153 PQK393153 QAG393153 QKC393153 QTY393153 RDU393153 RNQ393153 RXM393153 SHI393153 SRE393153 TBA393153 TKW393153 TUS393153 UEO393153 UOK393153 UYG393153 VIC393153 VRY393153 WBU393153 WLQ393153 WVM393153 F458689 JA458689 SW458689 ACS458689 AMO458689 AWK458689 BGG458689 BQC458689 BZY458689 CJU458689 CTQ458689 DDM458689 DNI458689 DXE458689 EHA458689 EQW458689 FAS458689 FKO458689 FUK458689 GEG458689 GOC458689 GXY458689 HHU458689 HRQ458689 IBM458689 ILI458689 IVE458689 JFA458689 JOW458689 JYS458689 KIO458689 KSK458689 LCG458689 LMC458689 LVY458689 MFU458689 MPQ458689 MZM458689 NJI458689 NTE458689 ODA458689 OMW458689 OWS458689 PGO458689 PQK458689 QAG458689 QKC458689 QTY458689 RDU458689 RNQ458689 RXM458689 SHI458689 SRE458689 TBA458689 TKW458689 TUS458689 UEO458689 UOK458689 UYG458689 VIC458689 VRY458689 WBU458689 WLQ458689 WVM458689 F524225 JA524225 SW524225 ACS524225 AMO524225 AWK524225 BGG524225 BQC524225 BZY524225 CJU524225 CTQ524225 DDM524225 DNI524225 DXE524225 EHA524225 EQW524225 FAS524225 FKO524225 FUK524225 GEG524225 GOC524225 GXY524225 HHU524225 HRQ524225 IBM524225 ILI524225 IVE524225 JFA524225 JOW524225 JYS524225 KIO524225 KSK524225 LCG524225 LMC524225 LVY524225 MFU524225 MPQ524225 MZM524225 NJI524225 NTE524225 ODA524225 OMW524225 OWS524225 PGO524225 PQK524225 QAG524225 QKC524225 QTY524225 RDU524225 RNQ524225 RXM524225 SHI524225 SRE524225 TBA524225 TKW524225 TUS524225 UEO524225 UOK524225 UYG524225 VIC524225 VRY524225 WBU524225 WLQ524225 WVM524225 F589761 JA589761 SW589761 ACS589761 AMO589761 AWK589761 BGG589761 BQC589761 BZY589761 CJU589761 CTQ589761 DDM589761 DNI589761 DXE589761 EHA589761 EQW589761 FAS589761 FKO589761 FUK589761 GEG589761 GOC589761 GXY589761 HHU589761 HRQ589761 IBM589761 ILI589761 IVE589761 JFA589761 JOW589761 JYS589761 KIO589761 KSK589761 LCG589761 LMC589761 LVY589761 MFU589761 MPQ589761 MZM589761 NJI589761 NTE589761 ODA589761 OMW589761 OWS589761 PGO589761 PQK589761 QAG589761 QKC589761 QTY589761 RDU589761 RNQ589761 RXM589761 SHI589761 SRE589761 TBA589761 TKW589761 TUS589761 UEO589761 UOK589761 UYG589761 VIC589761 VRY589761 WBU589761 WLQ589761 WVM589761 F655297 JA655297 SW655297 ACS655297 AMO655297 AWK655297 BGG655297 BQC655297 BZY655297 CJU655297 CTQ655297 DDM655297 DNI655297 DXE655297 EHA655297 EQW655297 FAS655297 FKO655297 FUK655297 GEG655297 GOC655297 GXY655297 HHU655297 HRQ655297 IBM655297 ILI655297 IVE655297 JFA655297 JOW655297 JYS655297 KIO655297 KSK655297 LCG655297 LMC655297 LVY655297 MFU655297 MPQ655297 MZM655297 NJI655297 NTE655297 ODA655297 OMW655297 OWS655297 PGO655297 PQK655297 QAG655297 QKC655297 QTY655297 RDU655297 RNQ655297 RXM655297 SHI655297 SRE655297 TBA655297 TKW655297 TUS655297 UEO655297 UOK655297 UYG655297 VIC655297 VRY655297 WBU655297 WLQ655297 WVM655297 F720833 JA720833 SW720833 ACS720833 AMO720833 AWK720833 BGG720833 BQC720833 BZY720833 CJU720833 CTQ720833 DDM720833 DNI720833 DXE720833 EHA720833 EQW720833 FAS720833 FKO720833 FUK720833 GEG720833 GOC720833 GXY720833 HHU720833 HRQ720833 IBM720833 ILI720833 IVE720833 JFA720833 JOW720833 JYS720833 KIO720833 KSK720833 LCG720833 LMC720833 LVY720833 MFU720833 MPQ720833 MZM720833 NJI720833 NTE720833 ODA720833 OMW720833 OWS720833 PGO720833 PQK720833 QAG720833 QKC720833 QTY720833 RDU720833 RNQ720833 RXM720833 SHI720833 SRE720833 TBA720833 TKW720833 TUS720833 UEO720833 UOK720833 UYG720833 VIC720833 VRY720833 WBU720833 WLQ720833 WVM720833 F786369 JA786369 SW786369 ACS786369 AMO786369 AWK786369 BGG786369 BQC786369 BZY786369 CJU786369 CTQ786369 DDM786369 DNI786369 DXE786369 EHA786369 EQW786369 FAS786369 FKO786369 FUK786369 GEG786369 GOC786369 GXY786369 HHU786369 HRQ786369 IBM786369 ILI786369 IVE786369 JFA786369 JOW786369 JYS786369 KIO786369 KSK786369 LCG786369 LMC786369 LVY786369 MFU786369 MPQ786369 MZM786369 NJI786369 NTE786369 ODA786369 OMW786369 OWS786369 PGO786369 PQK786369 QAG786369 QKC786369 QTY786369 RDU786369 RNQ786369 RXM786369 SHI786369 SRE786369 TBA786369 TKW786369 TUS786369 UEO786369 UOK786369 UYG786369 VIC786369 VRY786369 WBU786369 WLQ786369 WVM786369 F851905 JA851905 SW851905 ACS851905 AMO851905 AWK851905 BGG851905 BQC851905 BZY851905 CJU851905 CTQ851905 DDM851905 DNI851905 DXE851905 EHA851905 EQW851905 FAS851905 FKO851905 FUK851905 GEG851905 GOC851905 GXY851905 HHU851905 HRQ851905 IBM851905 ILI851905 IVE851905 JFA851905 JOW851905 JYS851905 KIO851905 KSK851905 LCG851905 LMC851905 LVY851905 MFU851905 MPQ851905 MZM851905 NJI851905 NTE851905 ODA851905 OMW851905 OWS851905 PGO851905 PQK851905 QAG851905 QKC851905 QTY851905 RDU851905 RNQ851905 RXM851905 SHI851905 SRE851905 TBA851905 TKW851905 TUS851905 UEO851905 UOK851905 UYG851905 VIC851905 VRY851905 WBU851905 WLQ851905 WVM851905 F917441 JA917441 SW917441 ACS917441 AMO917441 AWK917441 BGG917441 BQC917441 BZY917441 CJU917441 CTQ917441 DDM917441 DNI917441 DXE917441 EHA917441 EQW917441 FAS917441 FKO917441 FUK917441 GEG917441 GOC917441 GXY917441 HHU917441 HRQ917441 IBM917441 ILI917441 IVE917441 JFA917441 JOW917441 JYS917441 KIO917441 KSK917441 LCG917441 LMC917441 LVY917441 MFU917441 MPQ917441 MZM917441 NJI917441 NTE917441 ODA917441 OMW917441 OWS917441 PGO917441 PQK917441 QAG917441 QKC917441 QTY917441 RDU917441 RNQ917441 RXM917441 SHI917441 SRE917441 TBA917441 TKW917441 TUS917441 UEO917441 UOK917441 UYG917441 VIC917441 VRY917441 WBU917441 WLQ917441 WVM917441 F982977 JA982977 SW982977 ACS982977 AMO982977 AWK982977 BGG982977 BQC982977 BZY982977 CJU982977 CTQ982977 DDM982977 DNI982977 DXE982977 EHA982977 EQW982977 FAS982977 FKO982977 FUK982977 GEG982977 GOC982977 GXY982977 HHU982977 HRQ982977 IBM982977 ILI982977 IVE982977 JFA982977 JOW982977 JYS982977 KIO982977 KSK982977 LCG982977 LMC982977 LVY982977 MFU982977 MPQ982977 MZM982977 NJI982977 NTE982977 ODA982977 OMW982977 OWS982977 PGO982977 PQK982977 QAG982977 QKC982977 QTY982977 RDU982977 RNQ982977 RXM982977 SHI982977 SRE982977 TBA982977 TKW982977 TUS982977 UEO982977 UOK982977 UYG982977 VIC982977 VRY982977 WBU982977 WLQ982977 WVM982977">
      <formula1>MR_LIST</formula1>
    </dataValidation>
    <dataValidation type="list" allowBlank="1" showInputMessage="1" showErrorMessage="1" errorTitle="Ошибка" error="Выберите значение из списка" prompt="Выберите значение из списка" sqref="F65507 JA65507 SW65507 ACS65507 AMO65507 AWK65507 BGG65507 BQC65507 BZY65507 CJU65507 CTQ65507 DDM65507 DNI65507 DXE65507 EHA65507 EQW65507 FAS65507 FKO65507 FUK65507 GEG65507 GOC65507 GXY65507 HHU65507 HRQ65507 IBM65507 ILI65507 IVE65507 JFA65507 JOW65507 JYS65507 KIO65507 KSK65507 LCG65507 LMC65507 LVY65507 MFU65507 MPQ65507 MZM65507 NJI65507 NTE65507 ODA65507 OMW65507 OWS65507 PGO65507 PQK65507 QAG65507 QKC65507 QTY65507 RDU65507 RNQ65507 RXM65507 SHI65507 SRE65507 TBA65507 TKW65507 TUS65507 UEO65507 UOK65507 UYG65507 VIC65507 VRY65507 WBU65507 WLQ65507 WVM65507 F131043 JA131043 SW131043 ACS131043 AMO131043 AWK131043 BGG131043 BQC131043 BZY131043 CJU131043 CTQ131043 DDM131043 DNI131043 DXE131043 EHA131043 EQW131043 FAS131043 FKO131043 FUK131043 GEG131043 GOC131043 GXY131043 HHU131043 HRQ131043 IBM131043 ILI131043 IVE131043 JFA131043 JOW131043 JYS131043 KIO131043 KSK131043 LCG131043 LMC131043 LVY131043 MFU131043 MPQ131043 MZM131043 NJI131043 NTE131043 ODA131043 OMW131043 OWS131043 PGO131043 PQK131043 QAG131043 QKC131043 QTY131043 RDU131043 RNQ131043 RXM131043 SHI131043 SRE131043 TBA131043 TKW131043 TUS131043 UEO131043 UOK131043 UYG131043 VIC131043 VRY131043 WBU131043 WLQ131043 WVM131043 F196579 JA196579 SW196579 ACS196579 AMO196579 AWK196579 BGG196579 BQC196579 BZY196579 CJU196579 CTQ196579 DDM196579 DNI196579 DXE196579 EHA196579 EQW196579 FAS196579 FKO196579 FUK196579 GEG196579 GOC196579 GXY196579 HHU196579 HRQ196579 IBM196579 ILI196579 IVE196579 JFA196579 JOW196579 JYS196579 KIO196579 KSK196579 LCG196579 LMC196579 LVY196579 MFU196579 MPQ196579 MZM196579 NJI196579 NTE196579 ODA196579 OMW196579 OWS196579 PGO196579 PQK196579 QAG196579 QKC196579 QTY196579 RDU196579 RNQ196579 RXM196579 SHI196579 SRE196579 TBA196579 TKW196579 TUS196579 UEO196579 UOK196579 UYG196579 VIC196579 VRY196579 WBU196579 WLQ196579 WVM196579 F262115 JA262115 SW262115 ACS262115 AMO262115 AWK262115 BGG262115 BQC262115 BZY262115 CJU262115 CTQ262115 DDM262115 DNI262115 DXE262115 EHA262115 EQW262115 FAS262115 FKO262115 FUK262115 GEG262115 GOC262115 GXY262115 HHU262115 HRQ262115 IBM262115 ILI262115 IVE262115 JFA262115 JOW262115 JYS262115 KIO262115 KSK262115 LCG262115 LMC262115 LVY262115 MFU262115 MPQ262115 MZM262115 NJI262115 NTE262115 ODA262115 OMW262115 OWS262115 PGO262115 PQK262115 QAG262115 QKC262115 QTY262115 RDU262115 RNQ262115 RXM262115 SHI262115 SRE262115 TBA262115 TKW262115 TUS262115 UEO262115 UOK262115 UYG262115 VIC262115 VRY262115 WBU262115 WLQ262115 WVM262115 F327651 JA327651 SW327651 ACS327651 AMO327651 AWK327651 BGG327651 BQC327651 BZY327651 CJU327651 CTQ327651 DDM327651 DNI327651 DXE327651 EHA327651 EQW327651 FAS327651 FKO327651 FUK327651 GEG327651 GOC327651 GXY327651 HHU327651 HRQ327651 IBM327651 ILI327651 IVE327651 JFA327651 JOW327651 JYS327651 KIO327651 KSK327651 LCG327651 LMC327651 LVY327651 MFU327651 MPQ327651 MZM327651 NJI327651 NTE327651 ODA327651 OMW327651 OWS327651 PGO327651 PQK327651 QAG327651 QKC327651 QTY327651 RDU327651 RNQ327651 RXM327651 SHI327651 SRE327651 TBA327651 TKW327651 TUS327651 UEO327651 UOK327651 UYG327651 VIC327651 VRY327651 WBU327651 WLQ327651 WVM327651 F393187 JA393187 SW393187 ACS393187 AMO393187 AWK393187 BGG393187 BQC393187 BZY393187 CJU393187 CTQ393187 DDM393187 DNI393187 DXE393187 EHA393187 EQW393187 FAS393187 FKO393187 FUK393187 GEG393187 GOC393187 GXY393187 HHU393187 HRQ393187 IBM393187 ILI393187 IVE393187 JFA393187 JOW393187 JYS393187 KIO393187 KSK393187 LCG393187 LMC393187 LVY393187 MFU393187 MPQ393187 MZM393187 NJI393187 NTE393187 ODA393187 OMW393187 OWS393187 PGO393187 PQK393187 QAG393187 QKC393187 QTY393187 RDU393187 RNQ393187 RXM393187 SHI393187 SRE393187 TBA393187 TKW393187 TUS393187 UEO393187 UOK393187 UYG393187 VIC393187 VRY393187 WBU393187 WLQ393187 WVM393187 F458723 JA458723 SW458723 ACS458723 AMO458723 AWK458723 BGG458723 BQC458723 BZY458723 CJU458723 CTQ458723 DDM458723 DNI458723 DXE458723 EHA458723 EQW458723 FAS458723 FKO458723 FUK458723 GEG458723 GOC458723 GXY458723 HHU458723 HRQ458723 IBM458723 ILI458723 IVE458723 JFA458723 JOW458723 JYS458723 KIO458723 KSK458723 LCG458723 LMC458723 LVY458723 MFU458723 MPQ458723 MZM458723 NJI458723 NTE458723 ODA458723 OMW458723 OWS458723 PGO458723 PQK458723 QAG458723 QKC458723 QTY458723 RDU458723 RNQ458723 RXM458723 SHI458723 SRE458723 TBA458723 TKW458723 TUS458723 UEO458723 UOK458723 UYG458723 VIC458723 VRY458723 WBU458723 WLQ458723 WVM458723 F524259 JA524259 SW524259 ACS524259 AMO524259 AWK524259 BGG524259 BQC524259 BZY524259 CJU524259 CTQ524259 DDM524259 DNI524259 DXE524259 EHA524259 EQW524259 FAS524259 FKO524259 FUK524259 GEG524259 GOC524259 GXY524259 HHU524259 HRQ524259 IBM524259 ILI524259 IVE524259 JFA524259 JOW524259 JYS524259 KIO524259 KSK524259 LCG524259 LMC524259 LVY524259 MFU524259 MPQ524259 MZM524259 NJI524259 NTE524259 ODA524259 OMW524259 OWS524259 PGO524259 PQK524259 QAG524259 QKC524259 QTY524259 RDU524259 RNQ524259 RXM524259 SHI524259 SRE524259 TBA524259 TKW524259 TUS524259 UEO524259 UOK524259 UYG524259 VIC524259 VRY524259 WBU524259 WLQ524259 WVM524259 F589795 JA589795 SW589795 ACS589795 AMO589795 AWK589795 BGG589795 BQC589795 BZY589795 CJU589795 CTQ589795 DDM589795 DNI589795 DXE589795 EHA589795 EQW589795 FAS589795 FKO589795 FUK589795 GEG589795 GOC589795 GXY589795 HHU589795 HRQ589795 IBM589795 ILI589795 IVE589795 JFA589795 JOW589795 JYS589795 KIO589795 KSK589795 LCG589795 LMC589795 LVY589795 MFU589795 MPQ589795 MZM589795 NJI589795 NTE589795 ODA589795 OMW589795 OWS589795 PGO589795 PQK589795 QAG589795 QKC589795 QTY589795 RDU589795 RNQ589795 RXM589795 SHI589795 SRE589795 TBA589795 TKW589795 TUS589795 UEO589795 UOK589795 UYG589795 VIC589795 VRY589795 WBU589795 WLQ589795 WVM589795 F655331 JA655331 SW655331 ACS655331 AMO655331 AWK655331 BGG655331 BQC655331 BZY655331 CJU655331 CTQ655331 DDM655331 DNI655331 DXE655331 EHA655331 EQW655331 FAS655331 FKO655331 FUK655331 GEG655331 GOC655331 GXY655331 HHU655331 HRQ655331 IBM655331 ILI655331 IVE655331 JFA655331 JOW655331 JYS655331 KIO655331 KSK655331 LCG655331 LMC655331 LVY655331 MFU655331 MPQ655331 MZM655331 NJI655331 NTE655331 ODA655331 OMW655331 OWS655331 PGO655331 PQK655331 QAG655331 QKC655331 QTY655331 RDU655331 RNQ655331 RXM655331 SHI655331 SRE655331 TBA655331 TKW655331 TUS655331 UEO655331 UOK655331 UYG655331 VIC655331 VRY655331 WBU655331 WLQ655331 WVM655331 F720867 JA720867 SW720867 ACS720867 AMO720867 AWK720867 BGG720867 BQC720867 BZY720867 CJU720867 CTQ720867 DDM720867 DNI720867 DXE720867 EHA720867 EQW720867 FAS720867 FKO720867 FUK720867 GEG720867 GOC720867 GXY720867 HHU720867 HRQ720867 IBM720867 ILI720867 IVE720867 JFA720867 JOW720867 JYS720867 KIO720867 KSK720867 LCG720867 LMC720867 LVY720867 MFU720867 MPQ720867 MZM720867 NJI720867 NTE720867 ODA720867 OMW720867 OWS720867 PGO720867 PQK720867 QAG720867 QKC720867 QTY720867 RDU720867 RNQ720867 RXM720867 SHI720867 SRE720867 TBA720867 TKW720867 TUS720867 UEO720867 UOK720867 UYG720867 VIC720867 VRY720867 WBU720867 WLQ720867 WVM720867 F786403 JA786403 SW786403 ACS786403 AMO786403 AWK786403 BGG786403 BQC786403 BZY786403 CJU786403 CTQ786403 DDM786403 DNI786403 DXE786403 EHA786403 EQW786403 FAS786403 FKO786403 FUK786403 GEG786403 GOC786403 GXY786403 HHU786403 HRQ786403 IBM786403 ILI786403 IVE786403 JFA786403 JOW786403 JYS786403 KIO786403 KSK786403 LCG786403 LMC786403 LVY786403 MFU786403 MPQ786403 MZM786403 NJI786403 NTE786403 ODA786403 OMW786403 OWS786403 PGO786403 PQK786403 QAG786403 QKC786403 QTY786403 RDU786403 RNQ786403 RXM786403 SHI786403 SRE786403 TBA786403 TKW786403 TUS786403 UEO786403 UOK786403 UYG786403 VIC786403 VRY786403 WBU786403 WLQ786403 WVM786403 F851939 JA851939 SW851939 ACS851939 AMO851939 AWK851939 BGG851939 BQC851939 BZY851939 CJU851939 CTQ851939 DDM851939 DNI851939 DXE851939 EHA851939 EQW851939 FAS851939 FKO851939 FUK851939 GEG851939 GOC851939 GXY851939 HHU851939 HRQ851939 IBM851939 ILI851939 IVE851939 JFA851939 JOW851939 JYS851939 KIO851939 KSK851939 LCG851939 LMC851939 LVY851939 MFU851939 MPQ851939 MZM851939 NJI851939 NTE851939 ODA851939 OMW851939 OWS851939 PGO851939 PQK851939 QAG851939 QKC851939 QTY851939 RDU851939 RNQ851939 RXM851939 SHI851939 SRE851939 TBA851939 TKW851939 TUS851939 UEO851939 UOK851939 UYG851939 VIC851939 VRY851939 WBU851939 WLQ851939 WVM851939 F917475 JA917475 SW917475 ACS917475 AMO917475 AWK917475 BGG917475 BQC917475 BZY917475 CJU917475 CTQ917475 DDM917475 DNI917475 DXE917475 EHA917475 EQW917475 FAS917475 FKO917475 FUK917475 GEG917475 GOC917475 GXY917475 HHU917475 HRQ917475 IBM917475 ILI917475 IVE917475 JFA917475 JOW917475 JYS917475 KIO917475 KSK917475 LCG917475 LMC917475 LVY917475 MFU917475 MPQ917475 MZM917475 NJI917475 NTE917475 ODA917475 OMW917475 OWS917475 PGO917475 PQK917475 QAG917475 QKC917475 QTY917475 RDU917475 RNQ917475 RXM917475 SHI917475 SRE917475 TBA917475 TKW917475 TUS917475 UEO917475 UOK917475 UYG917475 VIC917475 VRY917475 WBU917475 WLQ917475 WVM917475 F983011 JA983011 SW983011 ACS983011 AMO983011 AWK983011 BGG983011 BQC983011 BZY983011 CJU983011 CTQ983011 DDM983011 DNI983011 DXE983011 EHA983011 EQW983011 FAS983011 FKO983011 FUK983011 GEG983011 GOC983011 GXY983011 HHU983011 HRQ983011 IBM983011 ILI983011 IVE983011 JFA983011 JOW983011 JYS983011 KIO983011 KSK983011 LCG983011 LMC983011 LVY983011 MFU983011 MPQ983011 MZM983011 NJI983011 NTE983011 ODA983011 OMW983011 OWS983011 PGO983011 PQK983011 QAG983011 QKC983011 QTY983011 RDU983011 RNQ983011 RXM983011 SHI983011 SRE983011 TBA983011 TKW983011 TUS983011 UEO983011 UOK983011 UYG983011 VIC983011 VRY983011 WBU983011 WLQ983011 WVM983011">
      <formula1>ts_list</formula1>
    </dataValidation>
    <dataValidation type="list" allowBlank="1" showInputMessage="1" showErrorMessage="1" errorTitle="Ошибка" error="Выберите значение из списка" prompt="Выберите значение из списка" sqref="F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F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F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F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F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F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F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F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F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F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F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F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F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F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F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formula1>vdet_tbo_list_with_no</formula1>
    </dataValidation>
    <dataValidation type="list" allowBlank="1" showInputMessage="1" showErrorMessage="1" errorTitle="Ошибка" error="Выберите значение из списка" prompt="Выберите значение из списка" sqref="F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F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F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F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F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F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F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F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F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F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F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F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F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F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F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formula1>vdet_gvs_list_with_no</formula1>
    </dataValidation>
    <dataValidation type="list" allowBlank="1" showInputMessage="1" showErrorMessage="1" errorTitle="Ошибка" error="Выберите значение из списка" prompt="Выберите значение из списка" sqref="F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F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F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F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F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F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F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F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F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F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F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F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F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F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F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formula1>vdet_vs_list_with_no</formula1>
    </dataValidation>
    <dataValidation type="list" allowBlank="1" showInputMessage="1" showErrorMessage="1" errorTitle="Ошибка" error="Выберите значение из списка" prompt="Выберите значение из списка" sqref="F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F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F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F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F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F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F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F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F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F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F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F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F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F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F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formula1>vdet_vo_list_with_no</formula1>
    </dataValidation>
    <dataValidation type="decimal" allowBlank="1" showErrorMessage="1" errorTitle="Ошибка" error="Допускается ввод только неотрицательных чисел!" sqref="F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F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F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F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F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F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F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F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F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F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F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F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F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F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F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F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F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F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F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F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F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F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F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F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F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F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F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F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F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F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F65545:F65547 JA65545:JA65547 SW65545:SW65547 ACS65545:ACS65547 AMO65545:AMO65547 AWK65545:AWK65547 BGG65545:BGG65547 BQC65545:BQC65547 BZY65545:BZY65547 CJU65545:CJU65547 CTQ65545:CTQ65547 DDM65545:DDM65547 DNI65545:DNI65547 DXE65545:DXE65547 EHA65545:EHA65547 EQW65545:EQW65547 FAS65545:FAS65547 FKO65545:FKO65547 FUK65545:FUK65547 GEG65545:GEG65547 GOC65545:GOC65547 GXY65545:GXY65547 HHU65545:HHU65547 HRQ65545:HRQ65547 IBM65545:IBM65547 ILI65545:ILI65547 IVE65545:IVE65547 JFA65545:JFA65547 JOW65545:JOW65547 JYS65545:JYS65547 KIO65545:KIO65547 KSK65545:KSK65547 LCG65545:LCG65547 LMC65545:LMC65547 LVY65545:LVY65547 MFU65545:MFU65547 MPQ65545:MPQ65547 MZM65545:MZM65547 NJI65545:NJI65547 NTE65545:NTE65547 ODA65545:ODA65547 OMW65545:OMW65547 OWS65545:OWS65547 PGO65545:PGO65547 PQK65545:PQK65547 QAG65545:QAG65547 QKC65545:QKC65547 QTY65545:QTY65547 RDU65545:RDU65547 RNQ65545:RNQ65547 RXM65545:RXM65547 SHI65545:SHI65547 SRE65545:SRE65547 TBA65545:TBA65547 TKW65545:TKW65547 TUS65545:TUS65547 UEO65545:UEO65547 UOK65545:UOK65547 UYG65545:UYG65547 VIC65545:VIC65547 VRY65545:VRY65547 WBU65545:WBU65547 WLQ65545:WLQ65547 WVM65545:WVM65547 F131081:F131083 JA131081:JA131083 SW131081:SW131083 ACS131081:ACS131083 AMO131081:AMO131083 AWK131081:AWK131083 BGG131081:BGG131083 BQC131081:BQC131083 BZY131081:BZY131083 CJU131081:CJU131083 CTQ131081:CTQ131083 DDM131081:DDM131083 DNI131081:DNI131083 DXE131081:DXE131083 EHA131081:EHA131083 EQW131081:EQW131083 FAS131081:FAS131083 FKO131081:FKO131083 FUK131081:FUK131083 GEG131081:GEG131083 GOC131081:GOC131083 GXY131081:GXY131083 HHU131081:HHU131083 HRQ131081:HRQ131083 IBM131081:IBM131083 ILI131081:ILI131083 IVE131081:IVE131083 JFA131081:JFA131083 JOW131081:JOW131083 JYS131081:JYS131083 KIO131081:KIO131083 KSK131081:KSK131083 LCG131081:LCG131083 LMC131081:LMC131083 LVY131081:LVY131083 MFU131081:MFU131083 MPQ131081:MPQ131083 MZM131081:MZM131083 NJI131081:NJI131083 NTE131081:NTE131083 ODA131081:ODA131083 OMW131081:OMW131083 OWS131081:OWS131083 PGO131081:PGO131083 PQK131081:PQK131083 QAG131081:QAG131083 QKC131081:QKC131083 QTY131081:QTY131083 RDU131081:RDU131083 RNQ131081:RNQ131083 RXM131081:RXM131083 SHI131081:SHI131083 SRE131081:SRE131083 TBA131081:TBA131083 TKW131081:TKW131083 TUS131081:TUS131083 UEO131081:UEO131083 UOK131081:UOK131083 UYG131081:UYG131083 VIC131081:VIC131083 VRY131081:VRY131083 WBU131081:WBU131083 WLQ131081:WLQ131083 WVM131081:WVM131083 F196617:F196619 JA196617:JA196619 SW196617:SW196619 ACS196617:ACS196619 AMO196617:AMO196619 AWK196617:AWK196619 BGG196617:BGG196619 BQC196617:BQC196619 BZY196617:BZY196619 CJU196617:CJU196619 CTQ196617:CTQ196619 DDM196617:DDM196619 DNI196617:DNI196619 DXE196617:DXE196619 EHA196617:EHA196619 EQW196617:EQW196619 FAS196617:FAS196619 FKO196617:FKO196619 FUK196617:FUK196619 GEG196617:GEG196619 GOC196617:GOC196619 GXY196617:GXY196619 HHU196617:HHU196619 HRQ196617:HRQ196619 IBM196617:IBM196619 ILI196617:ILI196619 IVE196617:IVE196619 JFA196617:JFA196619 JOW196617:JOW196619 JYS196617:JYS196619 KIO196617:KIO196619 KSK196617:KSK196619 LCG196617:LCG196619 LMC196617:LMC196619 LVY196617:LVY196619 MFU196617:MFU196619 MPQ196617:MPQ196619 MZM196617:MZM196619 NJI196617:NJI196619 NTE196617:NTE196619 ODA196617:ODA196619 OMW196617:OMW196619 OWS196617:OWS196619 PGO196617:PGO196619 PQK196617:PQK196619 QAG196617:QAG196619 QKC196617:QKC196619 QTY196617:QTY196619 RDU196617:RDU196619 RNQ196617:RNQ196619 RXM196617:RXM196619 SHI196617:SHI196619 SRE196617:SRE196619 TBA196617:TBA196619 TKW196617:TKW196619 TUS196617:TUS196619 UEO196617:UEO196619 UOK196617:UOK196619 UYG196617:UYG196619 VIC196617:VIC196619 VRY196617:VRY196619 WBU196617:WBU196619 WLQ196617:WLQ196619 WVM196617:WVM196619 F262153:F262155 JA262153:JA262155 SW262153:SW262155 ACS262153:ACS262155 AMO262153:AMO262155 AWK262153:AWK262155 BGG262153:BGG262155 BQC262153:BQC262155 BZY262153:BZY262155 CJU262153:CJU262155 CTQ262153:CTQ262155 DDM262153:DDM262155 DNI262153:DNI262155 DXE262153:DXE262155 EHA262153:EHA262155 EQW262153:EQW262155 FAS262153:FAS262155 FKO262153:FKO262155 FUK262153:FUK262155 GEG262153:GEG262155 GOC262153:GOC262155 GXY262153:GXY262155 HHU262153:HHU262155 HRQ262153:HRQ262155 IBM262153:IBM262155 ILI262153:ILI262155 IVE262153:IVE262155 JFA262153:JFA262155 JOW262153:JOW262155 JYS262153:JYS262155 KIO262153:KIO262155 KSK262153:KSK262155 LCG262153:LCG262155 LMC262153:LMC262155 LVY262153:LVY262155 MFU262153:MFU262155 MPQ262153:MPQ262155 MZM262153:MZM262155 NJI262153:NJI262155 NTE262153:NTE262155 ODA262153:ODA262155 OMW262153:OMW262155 OWS262153:OWS262155 PGO262153:PGO262155 PQK262153:PQK262155 QAG262153:QAG262155 QKC262153:QKC262155 QTY262153:QTY262155 RDU262153:RDU262155 RNQ262153:RNQ262155 RXM262153:RXM262155 SHI262153:SHI262155 SRE262153:SRE262155 TBA262153:TBA262155 TKW262153:TKW262155 TUS262153:TUS262155 UEO262153:UEO262155 UOK262153:UOK262155 UYG262153:UYG262155 VIC262153:VIC262155 VRY262153:VRY262155 WBU262153:WBU262155 WLQ262153:WLQ262155 WVM262153:WVM262155 F327689:F327691 JA327689:JA327691 SW327689:SW327691 ACS327689:ACS327691 AMO327689:AMO327691 AWK327689:AWK327691 BGG327689:BGG327691 BQC327689:BQC327691 BZY327689:BZY327691 CJU327689:CJU327691 CTQ327689:CTQ327691 DDM327689:DDM327691 DNI327689:DNI327691 DXE327689:DXE327691 EHA327689:EHA327691 EQW327689:EQW327691 FAS327689:FAS327691 FKO327689:FKO327691 FUK327689:FUK327691 GEG327689:GEG327691 GOC327689:GOC327691 GXY327689:GXY327691 HHU327689:HHU327691 HRQ327689:HRQ327691 IBM327689:IBM327691 ILI327689:ILI327691 IVE327689:IVE327691 JFA327689:JFA327691 JOW327689:JOW327691 JYS327689:JYS327691 KIO327689:KIO327691 KSK327689:KSK327691 LCG327689:LCG327691 LMC327689:LMC327691 LVY327689:LVY327691 MFU327689:MFU327691 MPQ327689:MPQ327691 MZM327689:MZM327691 NJI327689:NJI327691 NTE327689:NTE327691 ODA327689:ODA327691 OMW327689:OMW327691 OWS327689:OWS327691 PGO327689:PGO327691 PQK327689:PQK327691 QAG327689:QAG327691 QKC327689:QKC327691 QTY327689:QTY327691 RDU327689:RDU327691 RNQ327689:RNQ327691 RXM327689:RXM327691 SHI327689:SHI327691 SRE327689:SRE327691 TBA327689:TBA327691 TKW327689:TKW327691 TUS327689:TUS327691 UEO327689:UEO327691 UOK327689:UOK327691 UYG327689:UYG327691 VIC327689:VIC327691 VRY327689:VRY327691 WBU327689:WBU327691 WLQ327689:WLQ327691 WVM327689:WVM327691 F393225:F393227 JA393225:JA393227 SW393225:SW393227 ACS393225:ACS393227 AMO393225:AMO393227 AWK393225:AWK393227 BGG393225:BGG393227 BQC393225:BQC393227 BZY393225:BZY393227 CJU393225:CJU393227 CTQ393225:CTQ393227 DDM393225:DDM393227 DNI393225:DNI393227 DXE393225:DXE393227 EHA393225:EHA393227 EQW393225:EQW393227 FAS393225:FAS393227 FKO393225:FKO393227 FUK393225:FUK393227 GEG393225:GEG393227 GOC393225:GOC393227 GXY393225:GXY393227 HHU393225:HHU393227 HRQ393225:HRQ393227 IBM393225:IBM393227 ILI393225:ILI393227 IVE393225:IVE393227 JFA393225:JFA393227 JOW393225:JOW393227 JYS393225:JYS393227 KIO393225:KIO393227 KSK393225:KSK393227 LCG393225:LCG393227 LMC393225:LMC393227 LVY393225:LVY393227 MFU393225:MFU393227 MPQ393225:MPQ393227 MZM393225:MZM393227 NJI393225:NJI393227 NTE393225:NTE393227 ODA393225:ODA393227 OMW393225:OMW393227 OWS393225:OWS393227 PGO393225:PGO393227 PQK393225:PQK393227 QAG393225:QAG393227 QKC393225:QKC393227 QTY393225:QTY393227 RDU393225:RDU393227 RNQ393225:RNQ393227 RXM393225:RXM393227 SHI393225:SHI393227 SRE393225:SRE393227 TBA393225:TBA393227 TKW393225:TKW393227 TUS393225:TUS393227 UEO393225:UEO393227 UOK393225:UOK393227 UYG393225:UYG393227 VIC393225:VIC393227 VRY393225:VRY393227 WBU393225:WBU393227 WLQ393225:WLQ393227 WVM393225:WVM393227 F458761:F458763 JA458761:JA458763 SW458761:SW458763 ACS458761:ACS458763 AMO458761:AMO458763 AWK458761:AWK458763 BGG458761:BGG458763 BQC458761:BQC458763 BZY458761:BZY458763 CJU458761:CJU458763 CTQ458761:CTQ458763 DDM458761:DDM458763 DNI458761:DNI458763 DXE458761:DXE458763 EHA458761:EHA458763 EQW458761:EQW458763 FAS458761:FAS458763 FKO458761:FKO458763 FUK458761:FUK458763 GEG458761:GEG458763 GOC458761:GOC458763 GXY458761:GXY458763 HHU458761:HHU458763 HRQ458761:HRQ458763 IBM458761:IBM458763 ILI458761:ILI458763 IVE458761:IVE458763 JFA458761:JFA458763 JOW458761:JOW458763 JYS458761:JYS458763 KIO458761:KIO458763 KSK458761:KSK458763 LCG458761:LCG458763 LMC458761:LMC458763 LVY458761:LVY458763 MFU458761:MFU458763 MPQ458761:MPQ458763 MZM458761:MZM458763 NJI458761:NJI458763 NTE458761:NTE458763 ODA458761:ODA458763 OMW458761:OMW458763 OWS458761:OWS458763 PGO458761:PGO458763 PQK458761:PQK458763 QAG458761:QAG458763 QKC458761:QKC458763 QTY458761:QTY458763 RDU458761:RDU458763 RNQ458761:RNQ458763 RXM458761:RXM458763 SHI458761:SHI458763 SRE458761:SRE458763 TBA458761:TBA458763 TKW458761:TKW458763 TUS458761:TUS458763 UEO458761:UEO458763 UOK458761:UOK458763 UYG458761:UYG458763 VIC458761:VIC458763 VRY458761:VRY458763 WBU458761:WBU458763 WLQ458761:WLQ458763 WVM458761:WVM458763 F524297:F524299 JA524297:JA524299 SW524297:SW524299 ACS524297:ACS524299 AMO524297:AMO524299 AWK524297:AWK524299 BGG524297:BGG524299 BQC524297:BQC524299 BZY524297:BZY524299 CJU524297:CJU524299 CTQ524297:CTQ524299 DDM524297:DDM524299 DNI524297:DNI524299 DXE524297:DXE524299 EHA524297:EHA524299 EQW524297:EQW524299 FAS524297:FAS524299 FKO524297:FKO524299 FUK524297:FUK524299 GEG524297:GEG524299 GOC524297:GOC524299 GXY524297:GXY524299 HHU524297:HHU524299 HRQ524297:HRQ524299 IBM524297:IBM524299 ILI524297:ILI524299 IVE524297:IVE524299 JFA524297:JFA524299 JOW524297:JOW524299 JYS524297:JYS524299 KIO524297:KIO524299 KSK524297:KSK524299 LCG524297:LCG524299 LMC524297:LMC524299 LVY524297:LVY524299 MFU524297:MFU524299 MPQ524297:MPQ524299 MZM524297:MZM524299 NJI524297:NJI524299 NTE524297:NTE524299 ODA524297:ODA524299 OMW524297:OMW524299 OWS524297:OWS524299 PGO524297:PGO524299 PQK524297:PQK524299 QAG524297:QAG524299 QKC524297:QKC524299 QTY524297:QTY524299 RDU524297:RDU524299 RNQ524297:RNQ524299 RXM524297:RXM524299 SHI524297:SHI524299 SRE524297:SRE524299 TBA524297:TBA524299 TKW524297:TKW524299 TUS524297:TUS524299 UEO524297:UEO524299 UOK524297:UOK524299 UYG524297:UYG524299 VIC524297:VIC524299 VRY524297:VRY524299 WBU524297:WBU524299 WLQ524297:WLQ524299 WVM524297:WVM524299 F589833:F589835 JA589833:JA589835 SW589833:SW589835 ACS589833:ACS589835 AMO589833:AMO589835 AWK589833:AWK589835 BGG589833:BGG589835 BQC589833:BQC589835 BZY589833:BZY589835 CJU589833:CJU589835 CTQ589833:CTQ589835 DDM589833:DDM589835 DNI589833:DNI589835 DXE589833:DXE589835 EHA589833:EHA589835 EQW589833:EQW589835 FAS589833:FAS589835 FKO589833:FKO589835 FUK589833:FUK589835 GEG589833:GEG589835 GOC589833:GOC589835 GXY589833:GXY589835 HHU589833:HHU589835 HRQ589833:HRQ589835 IBM589833:IBM589835 ILI589833:ILI589835 IVE589833:IVE589835 JFA589833:JFA589835 JOW589833:JOW589835 JYS589833:JYS589835 KIO589833:KIO589835 KSK589833:KSK589835 LCG589833:LCG589835 LMC589833:LMC589835 LVY589833:LVY589835 MFU589833:MFU589835 MPQ589833:MPQ589835 MZM589833:MZM589835 NJI589833:NJI589835 NTE589833:NTE589835 ODA589833:ODA589835 OMW589833:OMW589835 OWS589833:OWS589835 PGO589833:PGO589835 PQK589833:PQK589835 QAG589833:QAG589835 QKC589833:QKC589835 QTY589833:QTY589835 RDU589833:RDU589835 RNQ589833:RNQ589835 RXM589833:RXM589835 SHI589833:SHI589835 SRE589833:SRE589835 TBA589833:TBA589835 TKW589833:TKW589835 TUS589833:TUS589835 UEO589833:UEO589835 UOK589833:UOK589835 UYG589833:UYG589835 VIC589833:VIC589835 VRY589833:VRY589835 WBU589833:WBU589835 WLQ589833:WLQ589835 WVM589833:WVM589835 F655369:F655371 JA655369:JA655371 SW655369:SW655371 ACS655369:ACS655371 AMO655369:AMO655371 AWK655369:AWK655371 BGG655369:BGG655371 BQC655369:BQC655371 BZY655369:BZY655371 CJU655369:CJU655371 CTQ655369:CTQ655371 DDM655369:DDM655371 DNI655369:DNI655371 DXE655369:DXE655371 EHA655369:EHA655371 EQW655369:EQW655371 FAS655369:FAS655371 FKO655369:FKO655371 FUK655369:FUK655371 GEG655369:GEG655371 GOC655369:GOC655371 GXY655369:GXY655371 HHU655369:HHU655371 HRQ655369:HRQ655371 IBM655369:IBM655371 ILI655369:ILI655371 IVE655369:IVE655371 JFA655369:JFA655371 JOW655369:JOW655371 JYS655369:JYS655371 KIO655369:KIO655371 KSK655369:KSK655371 LCG655369:LCG655371 LMC655369:LMC655371 LVY655369:LVY655371 MFU655369:MFU655371 MPQ655369:MPQ655371 MZM655369:MZM655371 NJI655369:NJI655371 NTE655369:NTE655371 ODA655369:ODA655371 OMW655369:OMW655371 OWS655369:OWS655371 PGO655369:PGO655371 PQK655369:PQK655371 QAG655369:QAG655371 QKC655369:QKC655371 QTY655369:QTY655371 RDU655369:RDU655371 RNQ655369:RNQ655371 RXM655369:RXM655371 SHI655369:SHI655371 SRE655369:SRE655371 TBA655369:TBA655371 TKW655369:TKW655371 TUS655369:TUS655371 UEO655369:UEO655371 UOK655369:UOK655371 UYG655369:UYG655371 VIC655369:VIC655371 VRY655369:VRY655371 WBU655369:WBU655371 WLQ655369:WLQ655371 WVM655369:WVM655371 F720905:F720907 JA720905:JA720907 SW720905:SW720907 ACS720905:ACS720907 AMO720905:AMO720907 AWK720905:AWK720907 BGG720905:BGG720907 BQC720905:BQC720907 BZY720905:BZY720907 CJU720905:CJU720907 CTQ720905:CTQ720907 DDM720905:DDM720907 DNI720905:DNI720907 DXE720905:DXE720907 EHA720905:EHA720907 EQW720905:EQW720907 FAS720905:FAS720907 FKO720905:FKO720907 FUK720905:FUK720907 GEG720905:GEG720907 GOC720905:GOC720907 GXY720905:GXY720907 HHU720905:HHU720907 HRQ720905:HRQ720907 IBM720905:IBM720907 ILI720905:ILI720907 IVE720905:IVE720907 JFA720905:JFA720907 JOW720905:JOW720907 JYS720905:JYS720907 KIO720905:KIO720907 KSK720905:KSK720907 LCG720905:LCG720907 LMC720905:LMC720907 LVY720905:LVY720907 MFU720905:MFU720907 MPQ720905:MPQ720907 MZM720905:MZM720907 NJI720905:NJI720907 NTE720905:NTE720907 ODA720905:ODA720907 OMW720905:OMW720907 OWS720905:OWS720907 PGO720905:PGO720907 PQK720905:PQK720907 QAG720905:QAG720907 QKC720905:QKC720907 QTY720905:QTY720907 RDU720905:RDU720907 RNQ720905:RNQ720907 RXM720905:RXM720907 SHI720905:SHI720907 SRE720905:SRE720907 TBA720905:TBA720907 TKW720905:TKW720907 TUS720905:TUS720907 UEO720905:UEO720907 UOK720905:UOK720907 UYG720905:UYG720907 VIC720905:VIC720907 VRY720905:VRY720907 WBU720905:WBU720907 WLQ720905:WLQ720907 WVM720905:WVM720907 F786441:F786443 JA786441:JA786443 SW786441:SW786443 ACS786441:ACS786443 AMO786441:AMO786443 AWK786441:AWK786443 BGG786441:BGG786443 BQC786441:BQC786443 BZY786441:BZY786443 CJU786441:CJU786443 CTQ786441:CTQ786443 DDM786441:DDM786443 DNI786441:DNI786443 DXE786441:DXE786443 EHA786441:EHA786443 EQW786441:EQW786443 FAS786441:FAS786443 FKO786441:FKO786443 FUK786441:FUK786443 GEG786441:GEG786443 GOC786441:GOC786443 GXY786441:GXY786443 HHU786441:HHU786443 HRQ786441:HRQ786443 IBM786441:IBM786443 ILI786441:ILI786443 IVE786441:IVE786443 JFA786441:JFA786443 JOW786441:JOW786443 JYS786441:JYS786443 KIO786441:KIO786443 KSK786441:KSK786443 LCG786441:LCG786443 LMC786441:LMC786443 LVY786441:LVY786443 MFU786441:MFU786443 MPQ786441:MPQ786443 MZM786441:MZM786443 NJI786441:NJI786443 NTE786441:NTE786443 ODA786441:ODA786443 OMW786441:OMW786443 OWS786441:OWS786443 PGO786441:PGO786443 PQK786441:PQK786443 QAG786441:QAG786443 QKC786441:QKC786443 QTY786441:QTY786443 RDU786441:RDU786443 RNQ786441:RNQ786443 RXM786441:RXM786443 SHI786441:SHI786443 SRE786441:SRE786443 TBA786441:TBA786443 TKW786441:TKW786443 TUS786441:TUS786443 UEO786441:UEO786443 UOK786441:UOK786443 UYG786441:UYG786443 VIC786441:VIC786443 VRY786441:VRY786443 WBU786441:WBU786443 WLQ786441:WLQ786443 WVM786441:WVM786443 F851977:F851979 JA851977:JA851979 SW851977:SW851979 ACS851977:ACS851979 AMO851977:AMO851979 AWK851977:AWK851979 BGG851977:BGG851979 BQC851977:BQC851979 BZY851977:BZY851979 CJU851977:CJU851979 CTQ851977:CTQ851979 DDM851977:DDM851979 DNI851977:DNI851979 DXE851977:DXE851979 EHA851977:EHA851979 EQW851977:EQW851979 FAS851977:FAS851979 FKO851977:FKO851979 FUK851977:FUK851979 GEG851977:GEG851979 GOC851977:GOC851979 GXY851977:GXY851979 HHU851977:HHU851979 HRQ851977:HRQ851979 IBM851977:IBM851979 ILI851977:ILI851979 IVE851977:IVE851979 JFA851977:JFA851979 JOW851977:JOW851979 JYS851977:JYS851979 KIO851977:KIO851979 KSK851977:KSK851979 LCG851977:LCG851979 LMC851977:LMC851979 LVY851977:LVY851979 MFU851977:MFU851979 MPQ851977:MPQ851979 MZM851977:MZM851979 NJI851977:NJI851979 NTE851977:NTE851979 ODA851977:ODA851979 OMW851977:OMW851979 OWS851977:OWS851979 PGO851977:PGO851979 PQK851977:PQK851979 QAG851977:QAG851979 QKC851977:QKC851979 QTY851977:QTY851979 RDU851977:RDU851979 RNQ851977:RNQ851979 RXM851977:RXM851979 SHI851977:SHI851979 SRE851977:SRE851979 TBA851977:TBA851979 TKW851977:TKW851979 TUS851977:TUS851979 UEO851977:UEO851979 UOK851977:UOK851979 UYG851977:UYG851979 VIC851977:VIC851979 VRY851977:VRY851979 WBU851977:WBU851979 WLQ851977:WLQ851979 WVM851977:WVM851979 F917513:F917515 JA917513:JA917515 SW917513:SW917515 ACS917513:ACS917515 AMO917513:AMO917515 AWK917513:AWK917515 BGG917513:BGG917515 BQC917513:BQC917515 BZY917513:BZY917515 CJU917513:CJU917515 CTQ917513:CTQ917515 DDM917513:DDM917515 DNI917513:DNI917515 DXE917513:DXE917515 EHA917513:EHA917515 EQW917513:EQW917515 FAS917513:FAS917515 FKO917513:FKO917515 FUK917513:FUK917515 GEG917513:GEG917515 GOC917513:GOC917515 GXY917513:GXY917515 HHU917513:HHU917515 HRQ917513:HRQ917515 IBM917513:IBM917515 ILI917513:ILI917515 IVE917513:IVE917515 JFA917513:JFA917515 JOW917513:JOW917515 JYS917513:JYS917515 KIO917513:KIO917515 KSK917513:KSK917515 LCG917513:LCG917515 LMC917513:LMC917515 LVY917513:LVY917515 MFU917513:MFU917515 MPQ917513:MPQ917515 MZM917513:MZM917515 NJI917513:NJI917515 NTE917513:NTE917515 ODA917513:ODA917515 OMW917513:OMW917515 OWS917513:OWS917515 PGO917513:PGO917515 PQK917513:PQK917515 QAG917513:QAG917515 QKC917513:QKC917515 QTY917513:QTY917515 RDU917513:RDU917515 RNQ917513:RNQ917515 RXM917513:RXM917515 SHI917513:SHI917515 SRE917513:SRE917515 TBA917513:TBA917515 TKW917513:TKW917515 TUS917513:TUS917515 UEO917513:UEO917515 UOK917513:UOK917515 UYG917513:UYG917515 VIC917513:VIC917515 VRY917513:VRY917515 WBU917513:WBU917515 WLQ917513:WLQ917515 WVM917513:WVM917515 F983049:F983051 JA983049:JA983051 SW983049:SW983051 ACS983049:ACS983051 AMO983049:AMO983051 AWK983049:AWK983051 BGG983049:BGG983051 BQC983049:BQC983051 BZY983049:BZY983051 CJU983049:CJU983051 CTQ983049:CTQ983051 DDM983049:DDM983051 DNI983049:DNI983051 DXE983049:DXE983051 EHA983049:EHA983051 EQW983049:EQW983051 FAS983049:FAS983051 FKO983049:FKO983051 FUK983049:FUK983051 GEG983049:GEG983051 GOC983049:GOC983051 GXY983049:GXY983051 HHU983049:HHU983051 HRQ983049:HRQ983051 IBM983049:IBM983051 ILI983049:ILI983051 IVE983049:IVE983051 JFA983049:JFA983051 JOW983049:JOW983051 JYS983049:JYS983051 KIO983049:KIO983051 KSK983049:KSK983051 LCG983049:LCG983051 LMC983049:LMC983051 LVY983049:LVY983051 MFU983049:MFU983051 MPQ983049:MPQ983051 MZM983049:MZM983051 NJI983049:NJI983051 NTE983049:NTE983051 ODA983049:ODA983051 OMW983049:OMW983051 OWS983049:OWS983051 PGO983049:PGO983051 PQK983049:PQK983051 QAG983049:QAG983051 QKC983049:QKC983051 QTY983049:QTY983051 RDU983049:RDU983051 RNQ983049:RNQ983051 RXM983049:RXM983051 SHI983049:SHI983051 SRE983049:SRE983051 TBA983049:TBA983051 TKW983049:TKW983051 TUS983049:TUS983051 UEO983049:UEO983051 UOK983049:UOK983051 UYG983049:UYG983051 VIC983049:VIC983051 VRY983049:VRY983051 WBU983049:WBU983051 WLQ983049:WLQ983051 WVM983049:WVM983051 F65511:F65514 JA65511:JA65514 SW65511:SW65514 ACS65511:ACS65514 AMO65511:AMO65514 AWK65511:AWK65514 BGG65511:BGG65514 BQC65511:BQC65514 BZY65511:BZY65514 CJU65511:CJU65514 CTQ65511:CTQ65514 DDM65511:DDM65514 DNI65511:DNI65514 DXE65511:DXE65514 EHA65511:EHA65514 EQW65511:EQW65514 FAS65511:FAS65514 FKO65511:FKO65514 FUK65511:FUK65514 GEG65511:GEG65514 GOC65511:GOC65514 GXY65511:GXY65514 HHU65511:HHU65514 HRQ65511:HRQ65514 IBM65511:IBM65514 ILI65511:ILI65514 IVE65511:IVE65514 JFA65511:JFA65514 JOW65511:JOW65514 JYS65511:JYS65514 KIO65511:KIO65514 KSK65511:KSK65514 LCG65511:LCG65514 LMC65511:LMC65514 LVY65511:LVY65514 MFU65511:MFU65514 MPQ65511:MPQ65514 MZM65511:MZM65514 NJI65511:NJI65514 NTE65511:NTE65514 ODA65511:ODA65514 OMW65511:OMW65514 OWS65511:OWS65514 PGO65511:PGO65514 PQK65511:PQK65514 QAG65511:QAG65514 QKC65511:QKC65514 QTY65511:QTY65514 RDU65511:RDU65514 RNQ65511:RNQ65514 RXM65511:RXM65514 SHI65511:SHI65514 SRE65511:SRE65514 TBA65511:TBA65514 TKW65511:TKW65514 TUS65511:TUS65514 UEO65511:UEO65514 UOK65511:UOK65514 UYG65511:UYG65514 VIC65511:VIC65514 VRY65511:VRY65514 WBU65511:WBU65514 WLQ65511:WLQ65514 WVM65511:WVM65514 F131047:F131050 JA131047:JA131050 SW131047:SW131050 ACS131047:ACS131050 AMO131047:AMO131050 AWK131047:AWK131050 BGG131047:BGG131050 BQC131047:BQC131050 BZY131047:BZY131050 CJU131047:CJU131050 CTQ131047:CTQ131050 DDM131047:DDM131050 DNI131047:DNI131050 DXE131047:DXE131050 EHA131047:EHA131050 EQW131047:EQW131050 FAS131047:FAS131050 FKO131047:FKO131050 FUK131047:FUK131050 GEG131047:GEG131050 GOC131047:GOC131050 GXY131047:GXY131050 HHU131047:HHU131050 HRQ131047:HRQ131050 IBM131047:IBM131050 ILI131047:ILI131050 IVE131047:IVE131050 JFA131047:JFA131050 JOW131047:JOW131050 JYS131047:JYS131050 KIO131047:KIO131050 KSK131047:KSK131050 LCG131047:LCG131050 LMC131047:LMC131050 LVY131047:LVY131050 MFU131047:MFU131050 MPQ131047:MPQ131050 MZM131047:MZM131050 NJI131047:NJI131050 NTE131047:NTE131050 ODA131047:ODA131050 OMW131047:OMW131050 OWS131047:OWS131050 PGO131047:PGO131050 PQK131047:PQK131050 QAG131047:QAG131050 QKC131047:QKC131050 QTY131047:QTY131050 RDU131047:RDU131050 RNQ131047:RNQ131050 RXM131047:RXM131050 SHI131047:SHI131050 SRE131047:SRE131050 TBA131047:TBA131050 TKW131047:TKW131050 TUS131047:TUS131050 UEO131047:UEO131050 UOK131047:UOK131050 UYG131047:UYG131050 VIC131047:VIC131050 VRY131047:VRY131050 WBU131047:WBU131050 WLQ131047:WLQ131050 WVM131047:WVM131050 F196583:F196586 JA196583:JA196586 SW196583:SW196586 ACS196583:ACS196586 AMO196583:AMO196586 AWK196583:AWK196586 BGG196583:BGG196586 BQC196583:BQC196586 BZY196583:BZY196586 CJU196583:CJU196586 CTQ196583:CTQ196586 DDM196583:DDM196586 DNI196583:DNI196586 DXE196583:DXE196586 EHA196583:EHA196586 EQW196583:EQW196586 FAS196583:FAS196586 FKO196583:FKO196586 FUK196583:FUK196586 GEG196583:GEG196586 GOC196583:GOC196586 GXY196583:GXY196586 HHU196583:HHU196586 HRQ196583:HRQ196586 IBM196583:IBM196586 ILI196583:ILI196586 IVE196583:IVE196586 JFA196583:JFA196586 JOW196583:JOW196586 JYS196583:JYS196586 KIO196583:KIO196586 KSK196583:KSK196586 LCG196583:LCG196586 LMC196583:LMC196586 LVY196583:LVY196586 MFU196583:MFU196586 MPQ196583:MPQ196586 MZM196583:MZM196586 NJI196583:NJI196586 NTE196583:NTE196586 ODA196583:ODA196586 OMW196583:OMW196586 OWS196583:OWS196586 PGO196583:PGO196586 PQK196583:PQK196586 QAG196583:QAG196586 QKC196583:QKC196586 QTY196583:QTY196586 RDU196583:RDU196586 RNQ196583:RNQ196586 RXM196583:RXM196586 SHI196583:SHI196586 SRE196583:SRE196586 TBA196583:TBA196586 TKW196583:TKW196586 TUS196583:TUS196586 UEO196583:UEO196586 UOK196583:UOK196586 UYG196583:UYG196586 VIC196583:VIC196586 VRY196583:VRY196586 WBU196583:WBU196586 WLQ196583:WLQ196586 WVM196583:WVM196586 F262119:F262122 JA262119:JA262122 SW262119:SW262122 ACS262119:ACS262122 AMO262119:AMO262122 AWK262119:AWK262122 BGG262119:BGG262122 BQC262119:BQC262122 BZY262119:BZY262122 CJU262119:CJU262122 CTQ262119:CTQ262122 DDM262119:DDM262122 DNI262119:DNI262122 DXE262119:DXE262122 EHA262119:EHA262122 EQW262119:EQW262122 FAS262119:FAS262122 FKO262119:FKO262122 FUK262119:FUK262122 GEG262119:GEG262122 GOC262119:GOC262122 GXY262119:GXY262122 HHU262119:HHU262122 HRQ262119:HRQ262122 IBM262119:IBM262122 ILI262119:ILI262122 IVE262119:IVE262122 JFA262119:JFA262122 JOW262119:JOW262122 JYS262119:JYS262122 KIO262119:KIO262122 KSK262119:KSK262122 LCG262119:LCG262122 LMC262119:LMC262122 LVY262119:LVY262122 MFU262119:MFU262122 MPQ262119:MPQ262122 MZM262119:MZM262122 NJI262119:NJI262122 NTE262119:NTE262122 ODA262119:ODA262122 OMW262119:OMW262122 OWS262119:OWS262122 PGO262119:PGO262122 PQK262119:PQK262122 QAG262119:QAG262122 QKC262119:QKC262122 QTY262119:QTY262122 RDU262119:RDU262122 RNQ262119:RNQ262122 RXM262119:RXM262122 SHI262119:SHI262122 SRE262119:SRE262122 TBA262119:TBA262122 TKW262119:TKW262122 TUS262119:TUS262122 UEO262119:UEO262122 UOK262119:UOK262122 UYG262119:UYG262122 VIC262119:VIC262122 VRY262119:VRY262122 WBU262119:WBU262122 WLQ262119:WLQ262122 WVM262119:WVM262122 F327655:F327658 JA327655:JA327658 SW327655:SW327658 ACS327655:ACS327658 AMO327655:AMO327658 AWK327655:AWK327658 BGG327655:BGG327658 BQC327655:BQC327658 BZY327655:BZY327658 CJU327655:CJU327658 CTQ327655:CTQ327658 DDM327655:DDM327658 DNI327655:DNI327658 DXE327655:DXE327658 EHA327655:EHA327658 EQW327655:EQW327658 FAS327655:FAS327658 FKO327655:FKO327658 FUK327655:FUK327658 GEG327655:GEG327658 GOC327655:GOC327658 GXY327655:GXY327658 HHU327655:HHU327658 HRQ327655:HRQ327658 IBM327655:IBM327658 ILI327655:ILI327658 IVE327655:IVE327658 JFA327655:JFA327658 JOW327655:JOW327658 JYS327655:JYS327658 KIO327655:KIO327658 KSK327655:KSK327658 LCG327655:LCG327658 LMC327655:LMC327658 LVY327655:LVY327658 MFU327655:MFU327658 MPQ327655:MPQ327658 MZM327655:MZM327658 NJI327655:NJI327658 NTE327655:NTE327658 ODA327655:ODA327658 OMW327655:OMW327658 OWS327655:OWS327658 PGO327655:PGO327658 PQK327655:PQK327658 QAG327655:QAG327658 QKC327655:QKC327658 QTY327655:QTY327658 RDU327655:RDU327658 RNQ327655:RNQ327658 RXM327655:RXM327658 SHI327655:SHI327658 SRE327655:SRE327658 TBA327655:TBA327658 TKW327655:TKW327658 TUS327655:TUS327658 UEO327655:UEO327658 UOK327655:UOK327658 UYG327655:UYG327658 VIC327655:VIC327658 VRY327655:VRY327658 WBU327655:WBU327658 WLQ327655:WLQ327658 WVM327655:WVM327658 F393191:F393194 JA393191:JA393194 SW393191:SW393194 ACS393191:ACS393194 AMO393191:AMO393194 AWK393191:AWK393194 BGG393191:BGG393194 BQC393191:BQC393194 BZY393191:BZY393194 CJU393191:CJU393194 CTQ393191:CTQ393194 DDM393191:DDM393194 DNI393191:DNI393194 DXE393191:DXE393194 EHA393191:EHA393194 EQW393191:EQW393194 FAS393191:FAS393194 FKO393191:FKO393194 FUK393191:FUK393194 GEG393191:GEG393194 GOC393191:GOC393194 GXY393191:GXY393194 HHU393191:HHU393194 HRQ393191:HRQ393194 IBM393191:IBM393194 ILI393191:ILI393194 IVE393191:IVE393194 JFA393191:JFA393194 JOW393191:JOW393194 JYS393191:JYS393194 KIO393191:KIO393194 KSK393191:KSK393194 LCG393191:LCG393194 LMC393191:LMC393194 LVY393191:LVY393194 MFU393191:MFU393194 MPQ393191:MPQ393194 MZM393191:MZM393194 NJI393191:NJI393194 NTE393191:NTE393194 ODA393191:ODA393194 OMW393191:OMW393194 OWS393191:OWS393194 PGO393191:PGO393194 PQK393191:PQK393194 QAG393191:QAG393194 QKC393191:QKC393194 QTY393191:QTY393194 RDU393191:RDU393194 RNQ393191:RNQ393194 RXM393191:RXM393194 SHI393191:SHI393194 SRE393191:SRE393194 TBA393191:TBA393194 TKW393191:TKW393194 TUS393191:TUS393194 UEO393191:UEO393194 UOK393191:UOK393194 UYG393191:UYG393194 VIC393191:VIC393194 VRY393191:VRY393194 WBU393191:WBU393194 WLQ393191:WLQ393194 WVM393191:WVM393194 F458727:F458730 JA458727:JA458730 SW458727:SW458730 ACS458727:ACS458730 AMO458727:AMO458730 AWK458727:AWK458730 BGG458727:BGG458730 BQC458727:BQC458730 BZY458727:BZY458730 CJU458727:CJU458730 CTQ458727:CTQ458730 DDM458727:DDM458730 DNI458727:DNI458730 DXE458727:DXE458730 EHA458727:EHA458730 EQW458727:EQW458730 FAS458727:FAS458730 FKO458727:FKO458730 FUK458727:FUK458730 GEG458727:GEG458730 GOC458727:GOC458730 GXY458727:GXY458730 HHU458727:HHU458730 HRQ458727:HRQ458730 IBM458727:IBM458730 ILI458727:ILI458730 IVE458727:IVE458730 JFA458727:JFA458730 JOW458727:JOW458730 JYS458727:JYS458730 KIO458727:KIO458730 KSK458727:KSK458730 LCG458727:LCG458730 LMC458727:LMC458730 LVY458727:LVY458730 MFU458727:MFU458730 MPQ458727:MPQ458730 MZM458727:MZM458730 NJI458727:NJI458730 NTE458727:NTE458730 ODA458727:ODA458730 OMW458727:OMW458730 OWS458727:OWS458730 PGO458727:PGO458730 PQK458727:PQK458730 QAG458727:QAG458730 QKC458727:QKC458730 QTY458727:QTY458730 RDU458727:RDU458730 RNQ458727:RNQ458730 RXM458727:RXM458730 SHI458727:SHI458730 SRE458727:SRE458730 TBA458727:TBA458730 TKW458727:TKW458730 TUS458727:TUS458730 UEO458727:UEO458730 UOK458727:UOK458730 UYG458727:UYG458730 VIC458727:VIC458730 VRY458727:VRY458730 WBU458727:WBU458730 WLQ458727:WLQ458730 WVM458727:WVM458730 F524263:F524266 JA524263:JA524266 SW524263:SW524266 ACS524263:ACS524266 AMO524263:AMO524266 AWK524263:AWK524266 BGG524263:BGG524266 BQC524263:BQC524266 BZY524263:BZY524266 CJU524263:CJU524266 CTQ524263:CTQ524266 DDM524263:DDM524266 DNI524263:DNI524266 DXE524263:DXE524266 EHA524263:EHA524266 EQW524263:EQW524266 FAS524263:FAS524266 FKO524263:FKO524266 FUK524263:FUK524266 GEG524263:GEG524266 GOC524263:GOC524266 GXY524263:GXY524266 HHU524263:HHU524266 HRQ524263:HRQ524266 IBM524263:IBM524266 ILI524263:ILI524266 IVE524263:IVE524266 JFA524263:JFA524266 JOW524263:JOW524266 JYS524263:JYS524266 KIO524263:KIO524266 KSK524263:KSK524266 LCG524263:LCG524266 LMC524263:LMC524266 LVY524263:LVY524266 MFU524263:MFU524266 MPQ524263:MPQ524266 MZM524263:MZM524266 NJI524263:NJI524266 NTE524263:NTE524266 ODA524263:ODA524266 OMW524263:OMW524266 OWS524263:OWS524266 PGO524263:PGO524266 PQK524263:PQK524266 QAG524263:QAG524266 QKC524263:QKC524266 QTY524263:QTY524266 RDU524263:RDU524266 RNQ524263:RNQ524266 RXM524263:RXM524266 SHI524263:SHI524266 SRE524263:SRE524266 TBA524263:TBA524266 TKW524263:TKW524266 TUS524263:TUS524266 UEO524263:UEO524266 UOK524263:UOK524266 UYG524263:UYG524266 VIC524263:VIC524266 VRY524263:VRY524266 WBU524263:WBU524266 WLQ524263:WLQ524266 WVM524263:WVM524266 F589799:F589802 JA589799:JA589802 SW589799:SW589802 ACS589799:ACS589802 AMO589799:AMO589802 AWK589799:AWK589802 BGG589799:BGG589802 BQC589799:BQC589802 BZY589799:BZY589802 CJU589799:CJU589802 CTQ589799:CTQ589802 DDM589799:DDM589802 DNI589799:DNI589802 DXE589799:DXE589802 EHA589799:EHA589802 EQW589799:EQW589802 FAS589799:FAS589802 FKO589799:FKO589802 FUK589799:FUK589802 GEG589799:GEG589802 GOC589799:GOC589802 GXY589799:GXY589802 HHU589799:HHU589802 HRQ589799:HRQ589802 IBM589799:IBM589802 ILI589799:ILI589802 IVE589799:IVE589802 JFA589799:JFA589802 JOW589799:JOW589802 JYS589799:JYS589802 KIO589799:KIO589802 KSK589799:KSK589802 LCG589799:LCG589802 LMC589799:LMC589802 LVY589799:LVY589802 MFU589799:MFU589802 MPQ589799:MPQ589802 MZM589799:MZM589802 NJI589799:NJI589802 NTE589799:NTE589802 ODA589799:ODA589802 OMW589799:OMW589802 OWS589799:OWS589802 PGO589799:PGO589802 PQK589799:PQK589802 QAG589799:QAG589802 QKC589799:QKC589802 QTY589799:QTY589802 RDU589799:RDU589802 RNQ589799:RNQ589802 RXM589799:RXM589802 SHI589799:SHI589802 SRE589799:SRE589802 TBA589799:TBA589802 TKW589799:TKW589802 TUS589799:TUS589802 UEO589799:UEO589802 UOK589799:UOK589802 UYG589799:UYG589802 VIC589799:VIC589802 VRY589799:VRY589802 WBU589799:WBU589802 WLQ589799:WLQ589802 WVM589799:WVM589802 F655335:F655338 JA655335:JA655338 SW655335:SW655338 ACS655335:ACS655338 AMO655335:AMO655338 AWK655335:AWK655338 BGG655335:BGG655338 BQC655335:BQC655338 BZY655335:BZY655338 CJU655335:CJU655338 CTQ655335:CTQ655338 DDM655335:DDM655338 DNI655335:DNI655338 DXE655335:DXE655338 EHA655335:EHA655338 EQW655335:EQW655338 FAS655335:FAS655338 FKO655335:FKO655338 FUK655335:FUK655338 GEG655335:GEG655338 GOC655335:GOC655338 GXY655335:GXY655338 HHU655335:HHU655338 HRQ655335:HRQ655338 IBM655335:IBM655338 ILI655335:ILI655338 IVE655335:IVE655338 JFA655335:JFA655338 JOW655335:JOW655338 JYS655335:JYS655338 KIO655335:KIO655338 KSK655335:KSK655338 LCG655335:LCG655338 LMC655335:LMC655338 LVY655335:LVY655338 MFU655335:MFU655338 MPQ655335:MPQ655338 MZM655335:MZM655338 NJI655335:NJI655338 NTE655335:NTE655338 ODA655335:ODA655338 OMW655335:OMW655338 OWS655335:OWS655338 PGO655335:PGO655338 PQK655335:PQK655338 QAG655335:QAG655338 QKC655335:QKC655338 QTY655335:QTY655338 RDU655335:RDU655338 RNQ655335:RNQ655338 RXM655335:RXM655338 SHI655335:SHI655338 SRE655335:SRE655338 TBA655335:TBA655338 TKW655335:TKW655338 TUS655335:TUS655338 UEO655335:UEO655338 UOK655335:UOK655338 UYG655335:UYG655338 VIC655335:VIC655338 VRY655335:VRY655338 WBU655335:WBU655338 WLQ655335:WLQ655338 WVM655335:WVM655338 F720871:F720874 JA720871:JA720874 SW720871:SW720874 ACS720871:ACS720874 AMO720871:AMO720874 AWK720871:AWK720874 BGG720871:BGG720874 BQC720871:BQC720874 BZY720871:BZY720874 CJU720871:CJU720874 CTQ720871:CTQ720874 DDM720871:DDM720874 DNI720871:DNI720874 DXE720871:DXE720874 EHA720871:EHA720874 EQW720871:EQW720874 FAS720871:FAS720874 FKO720871:FKO720874 FUK720871:FUK720874 GEG720871:GEG720874 GOC720871:GOC720874 GXY720871:GXY720874 HHU720871:HHU720874 HRQ720871:HRQ720874 IBM720871:IBM720874 ILI720871:ILI720874 IVE720871:IVE720874 JFA720871:JFA720874 JOW720871:JOW720874 JYS720871:JYS720874 KIO720871:KIO720874 KSK720871:KSK720874 LCG720871:LCG720874 LMC720871:LMC720874 LVY720871:LVY720874 MFU720871:MFU720874 MPQ720871:MPQ720874 MZM720871:MZM720874 NJI720871:NJI720874 NTE720871:NTE720874 ODA720871:ODA720874 OMW720871:OMW720874 OWS720871:OWS720874 PGO720871:PGO720874 PQK720871:PQK720874 QAG720871:QAG720874 QKC720871:QKC720874 QTY720871:QTY720874 RDU720871:RDU720874 RNQ720871:RNQ720874 RXM720871:RXM720874 SHI720871:SHI720874 SRE720871:SRE720874 TBA720871:TBA720874 TKW720871:TKW720874 TUS720871:TUS720874 UEO720871:UEO720874 UOK720871:UOK720874 UYG720871:UYG720874 VIC720871:VIC720874 VRY720871:VRY720874 WBU720871:WBU720874 WLQ720871:WLQ720874 WVM720871:WVM720874 F786407:F786410 JA786407:JA786410 SW786407:SW786410 ACS786407:ACS786410 AMO786407:AMO786410 AWK786407:AWK786410 BGG786407:BGG786410 BQC786407:BQC786410 BZY786407:BZY786410 CJU786407:CJU786410 CTQ786407:CTQ786410 DDM786407:DDM786410 DNI786407:DNI786410 DXE786407:DXE786410 EHA786407:EHA786410 EQW786407:EQW786410 FAS786407:FAS786410 FKO786407:FKO786410 FUK786407:FUK786410 GEG786407:GEG786410 GOC786407:GOC786410 GXY786407:GXY786410 HHU786407:HHU786410 HRQ786407:HRQ786410 IBM786407:IBM786410 ILI786407:ILI786410 IVE786407:IVE786410 JFA786407:JFA786410 JOW786407:JOW786410 JYS786407:JYS786410 KIO786407:KIO786410 KSK786407:KSK786410 LCG786407:LCG786410 LMC786407:LMC786410 LVY786407:LVY786410 MFU786407:MFU786410 MPQ786407:MPQ786410 MZM786407:MZM786410 NJI786407:NJI786410 NTE786407:NTE786410 ODA786407:ODA786410 OMW786407:OMW786410 OWS786407:OWS786410 PGO786407:PGO786410 PQK786407:PQK786410 QAG786407:QAG786410 QKC786407:QKC786410 QTY786407:QTY786410 RDU786407:RDU786410 RNQ786407:RNQ786410 RXM786407:RXM786410 SHI786407:SHI786410 SRE786407:SRE786410 TBA786407:TBA786410 TKW786407:TKW786410 TUS786407:TUS786410 UEO786407:UEO786410 UOK786407:UOK786410 UYG786407:UYG786410 VIC786407:VIC786410 VRY786407:VRY786410 WBU786407:WBU786410 WLQ786407:WLQ786410 WVM786407:WVM786410 F851943:F851946 JA851943:JA851946 SW851943:SW851946 ACS851943:ACS851946 AMO851943:AMO851946 AWK851943:AWK851946 BGG851943:BGG851946 BQC851943:BQC851946 BZY851943:BZY851946 CJU851943:CJU851946 CTQ851943:CTQ851946 DDM851943:DDM851946 DNI851943:DNI851946 DXE851943:DXE851946 EHA851943:EHA851946 EQW851943:EQW851946 FAS851943:FAS851946 FKO851943:FKO851946 FUK851943:FUK851946 GEG851943:GEG851946 GOC851943:GOC851946 GXY851943:GXY851946 HHU851943:HHU851946 HRQ851943:HRQ851946 IBM851943:IBM851946 ILI851943:ILI851946 IVE851943:IVE851946 JFA851943:JFA851946 JOW851943:JOW851946 JYS851943:JYS851946 KIO851943:KIO851946 KSK851943:KSK851946 LCG851943:LCG851946 LMC851943:LMC851946 LVY851943:LVY851946 MFU851943:MFU851946 MPQ851943:MPQ851946 MZM851943:MZM851946 NJI851943:NJI851946 NTE851943:NTE851946 ODA851943:ODA851946 OMW851943:OMW851946 OWS851943:OWS851946 PGO851943:PGO851946 PQK851943:PQK851946 QAG851943:QAG851946 QKC851943:QKC851946 QTY851943:QTY851946 RDU851943:RDU851946 RNQ851943:RNQ851946 RXM851943:RXM851946 SHI851943:SHI851946 SRE851943:SRE851946 TBA851943:TBA851946 TKW851943:TKW851946 TUS851943:TUS851946 UEO851943:UEO851946 UOK851943:UOK851946 UYG851943:UYG851946 VIC851943:VIC851946 VRY851943:VRY851946 WBU851943:WBU851946 WLQ851943:WLQ851946 WVM851943:WVM851946 F917479:F917482 JA917479:JA917482 SW917479:SW917482 ACS917479:ACS917482 AMO917479:AMO917482 AWK917479:AWK917482 BGG917479:BGG917482 BQC917479:BQC917482 BZY917479:BZY917482 CJU917479:CJU917482 CTQ917479:CTQ917482 DDM917479:DDM917482 DNI917479:DNI917482 DXE917479:DXE917482 EHA917479:EHA917482 EQW917479:EQW917482 FAS917479:FAS917482 FKO917479:FKO917482 FUK917479:FUK917482 GEG917479:GEG917482 GOC917479:GOC917482 GXY917479:GXY917482 HHU917479:HHU917482 HRQ917479:HRQ917482 IBM917479:IBM917482 ILI917479:ILI917482 IVE917479:IVE917482 JFA917479:JFA917482 JOW917479:JOW917482 JYS917479:JYS917482 KIO917479:KIO917482 KSK917479:KSK917482 LCG917479:LCG917482 LMC917479:LMC917482 LVY917479:LVY917482 MFU917479:MFU917482 MPQ917479:MPQ917482 MZM917479:MZM917482 NJI917479:NJI917482 NTE917479:NTE917482 ODA917479:ODA917482 OMW917479:OMW917482 OWS917479:OWS917482 PGO917479:PGO917482 PQK917479:PQK917482 QAG917479:QAG917482 QKC917479:QKC917482 QTY917479:QTY917482 RDU917479:RDU917482 RNQ917479:RNQ917482 RXM917479:RXM917482 SHI917479:SHI917482 SRE917479:SRE917482 TBA917479:TBA917482 TKW917479:TKW917482 TUS917479:TUS917482 UEO917479:UEO917482 UOK917479:UOK917482 UYG917479:UYG917482 VIC917479:VIC917482 VRY917479:VRY917482 WBU917479:WBU917482 WLQ917479:WLQ917482 WVM917479:WVM917482 F983015:F983018 JA983015:JA983018 SW983015:SW983018 ACS983015:ACS983018 AMO983015:AMO983018 AWK983015:AWK983018 BGG983015:BGG983018 BQC983015:BQC983018 BZY983015:BZY983018 CJU983015:CJU983018 CTQ983015:CTQ983018 DDM983015:DDM983018 DNI983015:DNI983018 DXE983015:DXE983018 EHA983015:EHA983018 EQW983015:EQW983018 FAS983015:FAS983018 FKO983015:FKO983018 FUK983015:FUK983018 GEG983015:GEG983018 GOC983015:GOC983018 GXY983015:GXY983018 HHU983015:HHU983018 HRQ983015:HRQ983018 IBM983015:IBM983018 ILI983015:ILI983018 IVE983015:IVE983018 JFA983015:JFA983018 JOW983015:JOW983018 JYS983015:JYS983018 KIO983015:KIO983018 KSK983015:KSK983018 LCG983015:LCG983018 LMC983015:LMC983018 LVY983015:LVY983018 MFU983015:MFU983018 MPQ983015:MPQ983018 MZM983015:MZM983018 NJI983015:NJI983018 NTE983015:NTE983018 ODA983015:ODA983018 OMW983015:OMW983018 OWS983015:OWS983018 PGO983015:PGO983018 PQK983015:PQK983018 QAG983015:QAG983018 QKC983015:QKC983018 QTY983015:QTY983018 RDU983015:RDU983018 RNQ983015:RNQ983018 RXM983015:RXM983018 SHI983015:SHI983018 SRE983015:SRE983018 TBA983015:TBA983018 TKW983015:TKW983018 TUS983015:TUS983018 UEO983015:UEO983018 UOK983015:UOK983018 UYG983015:UYG983018 VIC983015:VIC983018 VRY983015:VRY983018 WBU983015:WBU983018 WLQ983015:WLQ983018 WVM983015:WVM983018 F65516:F65521 JA65516:JA65521 SW65516:SW65521 ACS65516:ACS65521 AMO65516:AMO65521 AWK65516:AWK65521 BGG65516:BGG65521 BQC65516:BQC65521 BZY65516:BZY65521 CJU65516:CJU65521 CTQ65516:CTQ65521 DDM65516:DDM65521 DNI65516:DNI65521 DXE65516:DXE65521 EHA65516:EHA65521 EQW65516:EQW65521 FAS65516:FAS65521 FKO65516:FKO65521 FUK65516:FUK65521 GEG65516:GEG65521 GOC65516:GOC65521 GXY65516:GXY65521 HHU65516:HHU65521 HRQ65516:HRQ65521 IBM65516:IBM65521 ILI65516:ILI65521 IVE65516:IVE65521 JFA65516:JFA65521 JOW65516:JOW65521 JYS65516:JYS65521 KIO65516:KIO65521 KSK65516:KSK65521 LCG65516:LCG65521 LMC65516:LMC65521 LVY65516:LVY65521 MFU65516:MFU65521 MPQ65516:MPQ65521 MZM65516:MZM65521 NJI65516:NJI65521 NTE65516:NTE65521 ODA65516:ODA65521 OMW65516:OMW65521 OWS65516:OWS65521 PGO65516:PGO65521 PQK65516:PQK65521 QAG65516:QAG65521 QKC65516:QKC65521 QTY65516:QTY65521 RDU65516:RDU65521 RNQ65516:RNQ65521 RXM65516:RXM65521 SHI65516:SHI65521 SRE65516:SRE65521 TBA65516:TBA65521 TKW65516:TKW65521 TUS65516:TUS65521 UEO65516:UEO65521 UOK65516:UOK65521 UYG65516:UYG65521 VIC65516:VIC65521 VRY65516:VRY65521 WBU65516:WBU65521 WLQ65516:WLQ65521 WVM65516:WVM65521 F131052:F131057 JA131052:JA131057 SW131052:SW131057 ACS131052:ACS131057 AMO131052:AMO131057 AWK131052:AWK131057 BGG131052:BGG131057 BQC131052:BQC131057 BZY131052:BZY131057 CJU131052:CJU131057 CTQ131052:CTQ131057 DDM131052:DDM131057 DNI131052:DNI131057 DXE131052:DXE131057 EHA131052:EHA131057 EQW131052:EQW131057 FAS131052:FAS131057 FKO131052:FKO131057 FUK131052:FUK131057 GEG131052:GEG131057 GOC131052:GOC131057 GXY131052:GXY131057 HHU131052:HHU131057 HRQ131052:HRQ131057 IBM131052:IBM131057 ILI131052:ILI131057 IVE131052:IVE131057 JFA131052:JFA131057 JOW131052:JOW131057 JYS131052:JYS131057 KIO131052:KIO131057 KSK131052:KSK131057 LCG131052:LCG131057 LMC131052:LMC131057 LVY131052:LVY131057 MFU131052:MFU131057 MPQ131052:MPQ131057 MZM131052:MZM131057 NJI131052:NJI131057 NTE131052:NTE131057 ODA131052:ODA131057 OMW131052:OMW131057 OWS131052:OWS131057 PGO131052:PGO131057 PQK131052:PQK131057 QAG131052:QAG131057 QKC131052:QKC131057 QTY131052:QTY131057 RDU131052:RDU131057 RNQ131052:RNQ131057 RXM131052:RXM131057 SHI131052:SHI131057 SRE131052:SRE131057 TBA131052:TBA131057 TKW131052:TKW131057 TUS131052:TUS131057 UEO131052:UEO131057 UOK131052:UOK131057 UYG131052:UYG131057 VIC131052:VIC131057 VRY131052:VRY131057 WBU131052:WBU131057 WLQ131052:WLQ131057 WVM131052:WVM131057 F196588:F196593 JA196588:JA196593 SW196588:SW196593 ACS196588:ACS196593 AMO196588:AMO196593 AWK196588:AWK196593 BGG196588:BGG196593 BQC196588:BQC196593 BZY196588:BZY196593 CJU196588:CJU196593 CTQ196588:CTQ196593 DDM196588:DDM196593 DNI196588:DNI196593 DXE196588:DXE196593 EHA196588:EHA196593 EQW196588:EQW196593 FAS196588:FAS196593 FKO196588:FKO196593 FUK196588:FUK196593 GEG196588:GEG196593 GOC196588:GOC196593 GXY196588:GXY196593 HHU196588:HHU196593 HRQ196588:HRQ196593 IBM196588:IBM196593 ILI196588:ILI196593 IVE196588:IVE196593 JFA196588:JFA196593 JOW196588:JOW196593 JYS196588:JYS196593 KIO196588:KIO196593 KSK196588:KSK196593 LCG196588:LCG196593 LMC196588:LMC196593 LVY196588:LVY196593 MFU196588:MFU196593 MPQ196588:MPQ196593 MZM196588:MZM196593 NJI196588:NJI196593 NTE196588:NTE196593 ODA196588:ODA196593 OMW196588:OMW196593 OWS196588:OWS196593 PGO196588:PGO196593 PQK196588:PQK196593 QAG196588:QAG196593 QKC196588:QKC196593 QTY196588:QTY196593 RDU196588:RDU196593 RNQ196588:RNQ196593 RXM196588:RXM196593 SHI196588:SHI196593 SRE196588:SRE196593 TBA196588:TBA196593 TKW196588:TKW196593 TUS196588:TUS196593 UEO196588:UEO196593 UOK196588:UOK196593 UYG196588:UYG196593 VIC196588:VIC196593 VRY196588:VRY196593 WBU196588:WBU196593 WLQ196588:WLQ196593 WVM196588:WVM196593 F262124:F262129 JA262124:JA262129 SW262124:SW262129 ACS262124:ACS262129 AMO262124:AMO262129 AWK262124:AWK262129 BGG262124:BGG262129 BQC262124:BQC262129 BZY262124:BZY262129 CJU262124:CJU262129 CTQ262124:CTQ262129 DDM262124:DDM262129 DNI262124:DNI262129 DXE262124:DXE262129 EHA262124:EHA262129 EQW262124:EQW262129 FAS262124:FAS262129 FKO262124:FKO262129 FUK262124:FUK262129 GEG262124:GEG262129 GOC262124:GOC262129 GXY262124:GXY262129 HHU262124:HHU262129 HRQ262124:HRQ262129 IBM262124:IBM262129 ILI262124:ILI262129 IVE262124:IVE262129 JFA262124:JFA262129 JOW262124:JOW262129 JYS262124:JYS262129 KIO262124:KIO262129 KSK262124:KSK262129 LCG262124:LCG262129 LMC262124:LMC262129 LVY262124:LVY262129 MFU262124:MFU262129 MPQ262124:MPQ262129 MZM262124:MZM262129 NJI262124:NJI262129 NTE262124:NTE262129 ODA262124:ODA262129 OMW262124:OMW262129 OWS262124:OWS262129 PGO262124:PGO262129 PQK262124:PQK262129 QAG262124:QAG262129 QKC262124:QKC262129 QTY262124:QTY262129 RDU262124:RDU262129 RNQ262124:RNQ262129 RXM262124:RXM262129 SHI262124:SHI262129 SRE262124:SRE262129 TBA262124:TBA262129 TKW262124:TKW262129 TUS262124:TUS262129 UEO262124:UEO262129 UOK262124:UOK262129 UYG262124:UYG262129 VIC262124:VIC262129 VRY262124:VRY262129 WBU262124:WBU262129 WLQ262124:WLQ262129 WVM262124:WVM262129 F327660:F327665 JA327660:JA327665 SW327660:SW327665 ACS327660:ACS327665 AMO327660:AMO327665 AWK327660:AWK327665 BGG327660:BGG327665 BQC327660:BQC327665 BZY327660:BZY327665 CJU327660:CJU327665 CTQ327660:CTQ327665 DDM327660:DDM327665 DNI327660:DNI327665 DXE327660:DXE327665 EHA327660:EHA327665 EQW327660:EQW327665 FAS327660:FAS327665 FKO327660:FKO327665 FUK327660:FUK327665 GEG327660:GEG327665 GOC327660:GOC327665 GXY327660:GXY327665 HHU327660:HHU327665 HRQ327660:HRQ327665 IBM327660:IBM327665 ILI327660:ILI327665 IVE327660:IVE327665 JFA327660:JFA327665 JOW327660:JOW327665 JYS327660:JYS327665 KIO327660:KIO327665 KSK327660:KSK327665 LCG327660:LCG327665 LMC327660:LMC327665 LVY327660:LVY327665 MFU327660:MFU327665 MPQ327660:MPQ327665 MZM327660:MZM327665 NJI327660:NJI327665 NTE327660:NTE327665 ODA327660:ODA327665 OMW327660:OMW327665 OWS327660:OWS327665 PGO327660:PGO327665 PQK327660:PQK327665 QAG327660:QAG327665 QKC327660:QKC327665 QTY327660:QTY327665 RDU327660:RDU327665 RNQ327660:RNQ327665 RXM327660:RXM327665 SHI327660:SHI327665 SRE327660:SRE327665 TBA327660:TBA327665 TKW327660:TKW327665 TUS327660:TUS327665 UEO327660:UEO327665 UOK327660:UOK327665 UYG327660:UYG327665 VIC327660:VIC327665 VRY327660:VRY327665 WBU327660:WBU327665 WLQ327660:WLQ327665 WVM327660:WVM327665 F393196:F393201 JA393196:JA393201 SW393196:SW393201 ACS393196:ACS393201 AMO393196:AMO393201 AWK393196:AWK393201 BGG393196:BGG393201 BQC393196:BQC393201 BZY393196:BZY393201 CJU393196:CJU393201 CTQ393196:CTQ393201 DDM393196:DDM393201 DNI393196:DNI393201 DXE393196:DXE393201 EHA393196:EHA393201 EQW393196:EQW393201 FAS393196:FAS393201 FKO393196:FKO393201 FUK393196:FUK393201 GEG393196:GEG393201 GOC393196:GOC393201 GXY393196:GXY393201 HHU393196:HHU393201 HRQ393196:HRQ393201 IBM393196:IBM393201 ILI393196:ILI393201 IVE393196:IVE393201 JFA393196:JFA393201 JOW393196:JOW393201 JYS393196:JYS393201 KIO393196:KIO393201 KSK393196:KSK393201 LCG393196:LCG393201 LMC393196:LMC393201 LVY393196:LVY393201 MFU393196:MFU393201 MPQ393196:MPQ393201 MZM393196:MZM393201 NJI393196:NJI393201 NTE393196:NTE393201 ODA393196:ODA393201 OMW393196:OMW393201 OWS393196:OWS393201 PGO393196:PGO393201 PQK393196:PQK393201 QAG393196:QAG393201 QKC393196:QKC393201 QTY393196:QTY393201 RDU393196:RDU393201 RNQ393196:RNQ393201 RXM393196:RXM393201 SHI393196:SHI393201 SRE393196:SRE393201 TBA393196:TBA393201 TKW393196:TKW393201 TUS393196:TUS393201 UEO393196:UEO393201 UOK393196:UOK393201 UYG393196:UYG393201 VIC393196:VIC393201 VRY393196:VRY393201 WBU393196:WBU393201 WLQ393196:WLQ393201 WVM393196:WVM393201 F458732:F458737 JA458732:JA458737 SW458732:SW458737 ACS458732:ACS458737 AMO458732:AMO458737 AWK458732:AWK458737 BGG458732:BGG458737 BQC458732:BQC458737 BZY458732:BZY458737 CJU458732:CJU458737 CTQ458732:CTQ458737 DDM458732:DDM458737 DNI458732:DNI458737 DXE458732:DXE458737 EHA458732:EHA458737 EQW458732:EQW458737 FAS458732:FAS458737 FKO458732:FKO458737 FUK458732:FUK458737 GEG458732:GEG458737 GOC458732:GOC458737 GXY458732:GXY458737 HHU458732:HHU458737 HRQ458732:HRQ458737 IBM458732:IBM458737 ILI458732:ILI458737 IVE458732:IVE458737 JFA458732:JFA458737 JOW458732:JOW458737 JYS458732:JYS458737 KIO458732:KIO458737 KSK458732:KSK458737 LCG458732:LCG458737 LMC458732:LMC458737 LVY458732:LVY458737 MFU458732:MFU458737 MPQ458732:MPQ458737 MZM458732:MZM458737 NJI458732:NJI458737 NTE458732:NTE458737 ODA458732:ODA458737 OMW458732:OMW458737 OWS458732:OWS458737 PGO458732:PGO458737 PQK458732:PQK458737 QAG458732:QAG458737 QKC458732:QKC458737 QTY458732:QTY458737 RDU458732:RDU458737 RNQ458732:RNQ458737 RXM458732:RXM458737 SHI458732:SHI458737 SRE458732:SRE458737 TBA458732:TBA458737 TKW458732:TKW458737 TUS458732:TUS458737 UEO458732:UEO458737 UOK458732:UOK458737 UYG458732:UYG458737 VIC458732:VIC458737 VRY458732:VRY458737 WBU458732:WBU458737 WLQ458732:WLQ458737 WVM458732:WVM458737 F524268:F524273 JA524268:JA524273 SW524268:SW524273 ACS524268:ACS524273 AMO524268:AMO524273 AWK524268:AWK524273 BGG524268:BGG524273 BQC524268:BQC524273 BZY524268:BZY524273 CJU524268:CJU524273 CTQ524268:CTQ524273 DDM524268:DDM524273 DNI524268:DNI524273 DXE524268:DXE524273 EHA524268:EHA524273 EQW524268:EQW524273 FAS524268:FAS524273 FKO524268:FKO524273 FUK524268:FUK524273 GEG524268:GEG524273 GOC524268:GOC524273 GXY524268:GXY524273 HHU524268:HHU524273 HRQ524268:HRQ524273 IBM524268:IBM524273 ILI524268:ILI524273 IVE524268:IVE524273 JFA524268:JFA524273 JOW524268:JOW524273 JYS524268:JYS524273 KIO524268:KIO524273 KSK524268:KSK524273 LCG524268:LCG524273 LMC524268:LMC524273 LVY524268:LVY524273 MFU524268:MFU524273 MPQ524268:MPQ524273 MZM524268:MZM524273 NJI524268:NJI524273 NTE524268:NTE524273 ODA524268:ODA524273 OMW524268:OMW524273 OWS524268:OWS524273 PGO524268:PGO524273 PQK524268:PQK524273 QAG524268:QAG524273 QKC524268:QKC524273 QTY524268:QTY524273 RDU524268:RDU524273 RNQ524268:RNQ524273 RXM524268:RXM524273 SHI524268:SHI524273 SRE524268:SRE524273 TBA524268:TBA524273 TKW524268:TKW524273 TUS524268:TUS524273 UEO524268:UEO524273 UOK524268:UOK524273 UYG524268:UYG524273 VIC524268:VIC524273 VRY524268:VRY524273 WBU524268:WBU524273 WLQ524268:WLQ524273 WVM524268:WVM524273 F589804:F589809 JA589804:JA589809 SW589804:SW589809 ACS589804:ACS589809 AMO589804:AMO589809 AWK589804:AWK589809 BGG589804:BGG589809 BQC589804:BQC589809 BZY589804:BZY589809 CJU589804:CJU589809 CTQ589804:CTQ589809 DDM589804:DDM589809 DNI589804:DNI589809 DXE589804:DXE589809 EHA589804:EHA589809 EQW589804:EQW589809 FAS589804:FAS589809 FKO589804:FKO589809 FUK589804:FUK589809 GEG589804:GEG589809 GOC589804:GOC589809 GXY589804:GXY589809 HHU589804:HHU589809 HRQ589804:HRQ589809 IBM589804:IBM589809 ILI589804:ILI589809 IVE589804:IVE589809 JFA589804:JFA589809 JOW589804:JOW589809 JYS589804:JYS589809 KIO589804:KIO589809 KSK589804:KSK589809 LCG589804:LCG589809 LMC589804:LMC589809 LVY589804:LVY589809 MFU589804:MFU589809 MPQ589804:MPQ589809 MZM589804:MZM589809 NJI589804:NJI589809 NTE589804:NTE589809 ODA589804:ODA589809 OMW589804:OMW589809 OWS589804:OWS589809 PGO589804:PGO589809 PQK589804:PQK589809 QAG589804:QAG589809 QKC589804:QKC589809 QTY589804:QTY589809 RDU589804:RDU589809 RNQ589804:RNQ589809 RXM589804:RXM589809 SHI589804:SHI589809 SRE589804:SRE589809 TBA589804:TBA589809 TKW589804:TKW589809 TUS589804:TUS589809 UEO589804:UEO589809 UOK589804:UOK589809 UYG589804:UYG589809 VIC589804:VIC589809 VRY589804:VRY589809 WBU589804:WBU589809 WLQ589804:WLQ589809 WVM589804:WVM589809 F655340:F655345 JA655340:JA655345 SW655340:SW655345 ACS655340:ACS655345 AMO655340:AMO655345 AWK655340:AWK655345 BGG655340:BGG655345 BQC655340:BQC655345 BZY655340:BZY655345 CJU655340:CJU655345 CTQ655340:CTQ655345 DDM655340:DDM655345 DNI655340:DNI655345 DXE655340:DXE655345 EHA655340:EHA655345 EQW655340:EQW655345 FAS655340:FAS655345 FKO655340:FKO655345 FUK655340:FUK655345 GEG655340:GEG655345 GOC655340:GOC655345 GXY655340:GXY655345 HHU655340:HHU655345 HRQ655340:HRQ655345 IBM655340:IBM655345 ILI655340:ILI655345 IVE655340:IVE655345 JFA655340:JFA655345 JOW655340:JOW655345 JYS655340:JYS655345 KIO655340:KIO655345 KSK655340:KSK655345 LCG655340:LCG655345 LMC655340:LMC655345 LVY655340:LVY655345 MFU655340:MFU655345 MPQ655340:MPQ655345 MZM655340:MZM655345 NJI655340:NJI655345 NTE655340:NTE655345 ODA655340:ODA655345 OMW655340:OMW655345 OWS655340:OWS655345 PGO655340:PGO655345 PQK655340:PQK655345 QAG655340:QAG655345 QKC655340:QKC655345 QTY655340:QTY655345 RDU655340:RDU655345 RNQ655340:RNQ655345 RXM655340:RXM655345 SHI655340:SHI655345 SRE655340:SRE655345 TBA655340:TBA655345 TKW655340:TKW655345 TUS655340:TUS655345 UEO655340:UEO655345 UOK655340:UOK655345 UYG655340:UYG655345 VIC655340:VIC655345 VRY655340:VRY655345 WBU655340:WBU655345 WLQ655340:WLQ655345 WVM655340:WVM655345 F720876:F720881 JA720876:JA720881 SW720876:SW720881 ACS720876:ACS720881 AMO720876:AMO720881 AWK720876:AWK720881 BGG720876:BGG720881 BQC720876:BQC720881 BZY720876:BZY720881 CJU720876:CJU720881 CTQ720876:CTQ720881 DDM720876:DDM720881 DNI720876:DNI720881 DXE720876:DXE720881 EHA720876:EHA720881 EQW720876:EQW720881 FAS720876:FAS720881 FKO720876:FKO720881 FUK720876:FUK720881 GEG720876:GEG720881 GOC720876:GOC720881 GXY720876:GXY720881 HHU720876:HHU720881 HRQ720876:HRQ720881 IBM720876:IBM720881 ILI720876:ILI720881 IVE720876:IVE720881 JFA720876:JFA720881 JOW720876:JOW720881 JYS720876:JYS720881 KIO720876:KIO720881 KSK720876:KSK720881 LCG720876:LCG720881 LMC720876:LMC720881 LVY720876:LVY720881 MFU720876:MFU720881 MPQ720876:MPQ720881 MZM720876:MZM720881 NJI720876:NJI720881 NTE720876:NTE720881 ODA720876:ODA720881 OMW720876:OMW720881 OWS720876:OWS720881 PGO720876:PGO720881 PQK720876:PQK720881 QAG720876:QAG720881 QKC720876:QKC720881 QTY720876:QTY720881 RDU720876:RDU720881 RNQ720876:RNQ720881 RXM720876:RXM720881 SHI720876:SHI720881 SRE720876:SRE720881 TBA720876:TBA720881 TKW720876:TKW720881 TUS720876:TUS720881 UEO720876:UEO720881 UOK720876:UOK720881 UYG720876:UYG720881 VIC720876:VIC720881 VRY720876:VRY720881 WBU720876:WBU720881 WLQ720876:WLQ720881 WVM720876:WVM720881 F786412:F786417 JA786412:JA786417 SW786412:SW786417 ACS786412:ACS786417 AMO786412:AMO786417 AWK786412:AWK786417 BGG786412:BGG786417 BQC786412:BQC786417 BZY786412:BZY786417 CJU786412:CJU786417 CTQ786412:CTQ786417 DDM786412:DDM786417 DNI786412:DNI786417 DXE786412:DXE786417 EHA786412:EHA786417 EQW786412:EQW786417 FAS786412:FAS786417 FKO786412:FKO786417 FUK786412:FUK786417 GEG786412:GEG786417 GOC786412:GOC786417 GXY786412:GXY786417 HHU786412:HHU786417 HRQ786412:HRQ786417 IBM786412:IBM786417 ILI786412:ILI786417 IVE786412:IVE786417 JFA786412:JFA786417 JOW786412:JOW786417 JYS786412:JYS786417 KIO786412:KIO786417 KSK786412:KSK786417 LCG786412:LCG786417 LMC786412:LMC786417 LVY786412:LVY786417 MFU786412:MFU786417 MPQ786412:MPQ786417 MZM786412:MZM786417 NJI786412:NJI786417 NTE786412:NTE786417 ODA786412:ODA786417 OMW786412:OMW786417 OWS786412:OWS786417 PGO786412:PGO786417 PQK786412:PQK786417 QAG786412:QAG786417 QKC786412:QKC786417 QTY786412:QTY786417 RDU786412:RDU786417 RNQ786412:RNQ786417 RXM786412:RXM786417 SHI786412:SHI786417 SRE786412:SRE786417 TBA786412:TBA786417 TKW786412:TKW786417 TUS786412:TUS786417 UEO786412:UEO786417 UOK786412:UOK786417 UYG786412:UYG786417 VIC786412:VIC786417 VRY786412:VRY786417 WBU786412:WBU786417 WLQ786412:WLQ786417 WVM786412:WVM786417 F851948:F851953 JA851948:JA851953 SW851948:SW851953 ACS851948:ACS851953 AMO851948:AMO851953 AWK851948:AWK851953 BGG851948:BGG851953 BQC851948:BQC851953 BZY851948:BZY851953 CJU851948:CJU851953 CTQ851948:CTQ851953 DDM851948:DDM851953 DNI851948:DNI851953 DXE851948:DXE851953 EHA851948:EHA851953 EQW851948:EQW851953 FAS851948:FAS851953 FKO851948:FKO851953 FUK851948:FUK851953 GEG851948:GEG851953 GOC851948:GOC851953 GXY851948:GXY851953 HHU851948:HHU851953 HRQ851948:HRQ851953 IBM851948:IBM851953 ILI851948:ILI851953 IVE851948:IVE851953 JFA851948:JFA851953 JOW851948:JOW851953 JYS851948:JYS851953 KIO851948:KIO851953 KSK851948:KSK851953 LCG851948:LCG851953 LMC851948:LMC851953 LVY851948:LVY851953 MFU851948:MFU851953 MPQ851948:MPQ851953 MZM851948:MZM851953 NJI851948:NJI851953 NTE851948:NTE851953 ODA851948:ODA851953 OMW851948:OMW851953 OWS851948:OWS851953 PGO851948:PGO851953 PQK851948:PQK851953 QAG851948:QAG851953 QKC851948:QKC851953 QTY851948:QTY851953 RDU851948:RDU851953 RNQ851948:RNQ851953 RXM851948:RXM851953 SHI851948:SHI851953 SRE851948:SRE851953 TBA851948:TBA851953 TKW851948:TKW851953 TUS851948:TUS851953 UEO851948:UEO851953 UOK851948:UOK851953 UYG851948:UYG851953 VIC851948:VIC851953 VRY851948:VRY851953 WBU851948:WBU851953 WLQ851948:WLQ851953 WVM851948:WVM851953 F917484:F917489 JA917484:JA917489 SW917484:SW917489 ACS917484:ACS917489 AMO917484:AMO917489 AWK917484:AWK917489 BGG917484:BGG917489 BQC917484:BQC917489 BZY917484:BZY917489 CJU917484:CJU917489 CTQ917484:CTQ917489 DDM917484:DDM917489 DNI917484:DNI917489 DXE917484:DXE917489 EHA917484:EHA917489 EQW917484:EQW917489 FAS917484:FAS917489 FKO917484:FKO917489 FUK917484:FUK917489 GEG917484:GEG917489 GOC917484:GOC917489 GXY917484:GXY917489 HHU917484:HHU917489 HRQ917484:HRQ917489 IBM917484:IBM917489 ILI917484:ILI917489 IVE917484:IVE917489 JFA917484:JFA917489 JOW917484:JOW917489 JYS917484:JYS917489 KIO917484:KIO917489 KSK917484:KSK917489 LCG917484:LCG917489 LMC917484:LMC917489 LVY917484:LVY917489 MFU917484:MFU917489 MPQ917484:MPQ917489 MZM917484:MZM917489 NJI917484:NJI917489 NTE917484:NTE917489 ODA917484:ODA917489 OMW917484:OMW917489 OWS917484:OWS917489 PGO917484:PGO917489 PQK917484:PQK917489 QAG917484:QAG917489 QKC917484:QKC917489 QTY917484:QTY917489 RDU917484:RDU917489 RNQ917484:RNQ917489 RXM917484:RXM917489 SHI917484:SHI917489 SRE917484:SRE917489 TBA917484:TBA917489 TKW917484:TKW917489 TUS917484:TUS917489 UEO917484:UEO917489 UOK917484:UOK917489 UYG917484:UYG917489 VIC917484:VIC917489 VRY917484:VRY917489 WBU917484:WBU917489 WLQ917484:WLQ917489 WVM917484:WVM917489 F983020:F983025 JA983020:JA983025 SW983020:SW983025 ACS983020:ACS983025 AMO983020:AMO983025 AWK983020:AWK983025 BGG983020:BGG983025 BQC983020:BQC983025 BZY983020:BZY983025 CJU983020:CJU983025 CTQ983020:CTQ983025 DDM983020:DDM983025 DNI983020:DNI983025 DXE983020:DXE983025 EHA983020:EHA983025 EQW983020:EQW983025 FAS983020:FAS983025 FKO983020:FKO983025 FUK983020:FUK983025 GEG983020:GEG983025 GOC983020:GOC983025 GXY983020:GXY983025 HHU983020:HHU983025 HRQ983020:HRQ983025 IBM983020:IBM983025 ILI983020:ILI983025 IVE983020:IVE983025 JFA983020:JFA983025 JOW983020:JOW983025 JYS983020:JYS983025 KIO983020:KIO983025 KSK983020:KSK983025 LCG983020:LCG983025 LMC983020:LMC983025 LVY983020:LVY983025 MFU983020:MFU983025 MPQ983020:MPQ983025 MZM983020:MZM983025 NJI983020:NJI983025 NTE983020:NTE983025 ODA983020:ODA983025 OMW983020:OMW983025 OWS983020:OWS983025 PGO983020:PGO983025 PQK983020:PQK983025 QAG983020:QAG983025 QKC983020:QKC983025 QTY983020:QTY983025 RDU983020:RDU983025 RNQ983020:RNQ983025 RXM983020:RXM983025 SHI983020:SHI983025 SRE983020:SRE983025 TBA983020:TBA983025 TKW983020:TKW983025 TUS983020:TUS983025 UEO983020:UEO983025 UOK983020:UOK983025 UYG983020:UYG983025 VIC983020:VIC983025 VRY983020:VRY983025 WBU983020:WBU983025 WLQ983020:WLQ983025 WVM983020:WVM983025">
      <formula1>0</formula1>
      <formula2>9.99999999999999E+23</formula2>
    </dataValidation>
    <dataValidation type="whole" allowBlank="1" showErrorMessage="1" errorTitle="Ошибка" error="Допускается ввод только неотрицательных целых чисел!" sqref="F65542:F65543 JA65542:JA65543 SW65542:SW65543 ACS65542:ACS65543 AMO65542:AMO65543 AWK65542:AWK65543 BGG65542:BGG65543 BQC65542:BQC65543 BZY65542:BZY65543 CJU65542:CJU65543 CTQ65542:CTQ65543 DDM65542:DDM65543 DNI65542:DNI65543 DXE65542:DXE65543 EHA65542:EHA65543 EQW65542:EQW65543 FAS65542:FAS65543 FKO65542:FKO65543 FUK65542:FUK65543 GEG65542:GEG65543 GOC65542:GOC65543 GXY65542:GXY65543 HHU65542:HHU65543 HRQ65542:HRQ65543 IBM65542:IBM65543 ILI65542:ILI65543 IVE65542:IVE65543 JFA65542:JFA65543 JOW65542:JOW65543 JYS65542:JYS65543 KIO65542:KIO65543 KSK65542:KSK65543 LCG65542:LCG65543 LMC65542:LMC65543 LVY65542:LVY65543 MFU65542:MFU65543 MPQ65542:MPQ65543 MZM65542:MZM65543 NJI65542:NJI65543 NTE65542:NTE65543 ODA65542:ODA65543 OMW65542:OMW65543 OWS65542:OWS65543 PGO65542:PGO65543 PQK65542:PQK65543 QAG65542:QAG65543 QKC65542:QKC65543 QTY65542:QTY65543 RDU65542:RDU65543 RNQ65542:RNQ65543 RXM65542:RXM65543 SHI65542:SHI65543 SRE65542:SRE65543 TBA65542:TBA65543 TKW65542:TKW65543 TUS65542:TUS65543 UEO65542:UEO65543 UOK65542:UOK65543 UYG65542:UYG65543 VIC65542:VIC65543 VRY65542:VRY65543 WBU65542:WBU65543 WLQ65542:WLQ65543 WVM65542:WVM65543 F131078:F131079 JA131078:JA131079 SW131078:SW131079 ACS131078:ACS131079 AMO131078:AMO131079 AWK131078:AWK131079 BGG131078:BGG131079 BQC131078:BQC131079 BZY131078:BZY131079 CJU131078:CJU131079 CTQ131078:CTQ131079 DDM131078:DDM131079 DNI131078:DNI131079 DXE131078:DXE131079 EHA131078:EHA131079 EQW131078:EQW131079 FAS131078:FAS131079 FKO131078:FKO131079 FUK131078:FUK131079 GEG131078:GEG131079 GOC131078:GOC131079 GXY131078:GXY131079 HHU131078:HHU131079 HRQ131078:HRQ131079 IBM131078:IBM131079 ILI131078:ILI131079 IVE131078:IVE131079 JFA131078:JFA131079 JOW131078:JOW131079 JYS131078:JYS131079 KIO131078:KIO131079 KSK131078:KSK131079 LCG131078:LCG131079 LMC131078:LMC131079 LVY131078:LVY131079 MFU131078:MFU131079 MPQ131078:MPQ131079 MZM131078:MZM131079 NJI131078:NJI131079 NTE131078:NTE131079 ODA131078:ODA131079 OMW131078:OMW131079 OWS131078:OWS131079 PGO131078:PGO131079 PQK131078:PQK131079 QAG131078:QAG131079 QKC131078:QKC131079 QTY131078:QTY131079 RDU131078:RDU131079 RNQ131078:RNQ131079 RXM131078:RXM131079 SHI131078:SHI131079 SRE131078:SRE131079 TBA131078:TBA131079 TKW131078:TKW131079 TUS131078:TUS131079 UEO131078:UEO131079 UOK131078:UOK131079 UYG131078:UYG131079 VIC131078:VIC131079 VRY131078:VRY131079 WBU131078:WBU131079 WLQ131078:WLQ131079 WVM131078:WVM131079 F196614:F196615 JA196614:JA196615 SW196614:SW196615 ACS196614:ACS196615 AMO196614:AMO196615 AWK196614:AWK196615 BGG196614:BGG196615 BQC196614:BQC196615 BZY196614:BZY196615 CJU196614:CJU196615 CTQ196614:CTQ196615 DDM196614:DDM196615 DNI196614:DNI196615 DXE196614:DXE196615 EHA196614:EHA196615 EQW196614:EQW196615 FAS196614:FAS196615 FKO196614:FKO196615 FUK196614:FUK196615 GEG196614:GEG196615 GOC196614:GOC196615 GXY196614:GXY196615 HHU196614:HHU196615 HRQ196614:HRQ196615 IBM196614:IBM196615 ILI196614:ILI196615 IVE196614:IVE196615 JFA196614:JFA196615 JOW196614:JOW196615 JYS196614:JYS196615 KIO196614:KIO196615 KSK196614:KSK196615 LCG196614:LCG196615 LMC196614:LMC196615 LVY196614:LVY196615 MFU196614:MFU196615 MPQ196614:MPQ196615 MZM196614:MZM196615 NJI196614:NJI196615 NTE196614:NTE196615 ODA196614:ODA196615 OMW196614:OMW196615 OWS196614:OWS196615 PGO196614:PGO196615 PQK196614:PQK196615 QAG196614:QAG196615 QKC196614:QKC196615 QTY196614:QTY196615 RDU196614:RDU196615 RNQ196614:RNQ196615 RXM196614:RXM196615 SHI196614:SHI196615 SRE196614:SRE196615 TBA196614:TBA196615 TKW196614:TKW196615 TUS196614:TUS196615 UEO196614:UEO196615 UOK196614:UOK196615 UYG196614:UYG196615 VIC196614:VIC196615 VRY196614:VRY196615 WBU196614:WBU196615 WLQ196614:WLQ196615 WVM196614:WVM196615 F262150:F262151 JA262150:JA262151 SW262150:SW262151 ACS262150:ACS262151 AMO262150:AMO262151 AWK262150:AWK262151 BGG262150:BGG262151 BQC262150:BQC262151 BZY262150:BZY262151 CJU262150:CJU262151 CTQ262150:CTQ262151 DDM262150:DDM262151 DNI262150:DNI262151 DXE262150:DXE262151 EHA262150:EHA262151 EQW262150:EQW262151 FAS262150:FAS262151 FKO262150:FKO262151 FUK262150:FUK262151 GEG262150:GEG262151 GOC262150:GOC262151 GXY262150:GXY262151 HHU262150:HHU262151 HRQ262150:HRQ262151 IBM262150:IBM262151 ILI262150:ILI262151 IVE262150:IVE262151 JFA262150:JFA262151 JOW262150:JOW262151 JYS262150:JYS262151 KIO262150:KIO262151 KSK262150:KSK262151 LCG262150:LCG262151 LMC262150:LMC262151 LVY262150:LVY262151 MFU262150:MFU262151 MPQ262150:MPQ262151 MZM262150:MZM262151 NJI262150:NJI262151 NTE262150:NTE262151 ODA262150:ODA262151 OMW262150:OMW262151 OWS262150:OWS262151 PGO262150:PGO262151 PQK262150:PQK262151 QAG262150:QAG262151 QKC262150:QKC262151 QTY262150:QTY262151 RDU262150:RDU262151 RNQ262150:RNQ262151 RXM262150:RXM262151 SHI262150:SHI262151 SRE262150:SRE262151 TBA262150:TBA262151 TKW262150:TKW262151 TUS262150:TUS262151 UEO262150:UEO262151 UOK262150:UOK262151 UYG262150:UYG262151 VIC262150:VIC262151 VRY262150:VRY262151 WBU262150:WBU262151 WLQ262150:WLQ262151 WVM262150:WVM262151 F327686:F327687 JA327686:JA327687 SW327686:SW327687 ACS327686:ACS327687 AMO327686:AMO327687 AWK327686:AWK327687 BGG327686:BGG327687 BQC327686:BQC327687 BZY327686:BZY327687 CJU327686:CJU327687 CTQ327686:CTQ327687 DDM327686:DDM327687 DNI327686:DNI327687 DXE327686:DXE327687 EHA327686:EHA327687 EQW327686:EQW327687 FAS327686:FAS327687 FKO327686:FKO327687 FUK327686:FUK327687 GEG327686:GEG327687 GOC327686:GOC327687 GXY327686:GXY327687 HHU327686:HHU327687 HRQ327686:HRQ327687 IBM327686:IBM327687 ILI327686:ILI327687 IVE327686:IVE327687 JFA327686:JFA327687 JOW327686:JOW327687 JYS327686:JYS327687 KIO327686:KIO327687 KSK327686:KSK327687 LCG327686:LCG327687 LMC327686:LMC327687 LVY327686:LVY327687 MFU327686:MFU327687 MPQ327686:MPQ327687 MZM327686:MZM327687 NJI327686:NJI327687 NTE327686:NTE327687 ODA327686:ODA327687 OMW327686:OMW327687 OWS327686:OWS327687 PGO327686:PGO327687 PQK327686:PQK327687 QAG327686:QAG327687 QKC327686:QKC327687 QTY327686:QTY327687 RDU327686:RDU327687 RNQ327686:RNQ327687 RXM327686:RXM327687 SHI327686:SHI327687 SRE327686:SRE327687 TBA327686:TBA327687 TKW327686:TKW327687 TUS327686:TUS327687 UEO327686:UEO327687 UOK327686:UOK327687 UYG327686:UYG327687 VIC327686:VIC327687 VRY327686:VRY327687 WBU327686:WBU327687 WLQ327686:WLQ327687 WVM327686:WVM327687 F393222:F393223 JA393222:JA393223 SW393222:SW393223 ACS393222:ACS393223 AMO393222:AMO393223 AWK393222:AWK393223 BGG393222:BGG393223 BQC393222:BQC393223 BZY393222:BZY393223 CJU393222:CJU393223 CTQ393222:CTQ393223 DDM393222:DDM393223 DNI393222:DNI393223 DXE393222:DXE393223 EHA393222:EHA393223 EQW393222:EQW393223 FAS393222:FAS393223 FKO393222:FKO393223 FUK393222:FUK393223 GEG393222:GEG393223 GOC393222:GOC393223 GXY393222:GXY393223 HHU393222:HHU393223 HRQ393222:HRQ393223 IBM393222:IBM393223 ILI393222:ILI393223 IVE393222:IVE393223 JFA393222:JFA393223 JOW393222:JOW393223 JYS393222:JYS393223 KIO393222:KIO393223 KSK393222:KSK393223 LCG393222:LCG393223 LMC393222:LMC393223 LVY393222:LVY393223 MFU393222:MFU393223 MPQ393222:MPQ393223 MZM393222:MZM393223 NJI393222:NJI393223 NTE393222:NTE393223 ODA393222:ODA393223 OMW393222:OMW393223 OWS393222:OWS393223 PGO393222:PGO393223 PQK393222:PQK393223 QAG393222:QAG393223 QKC393222:QKC393223 QTY393222:QTY393223 RDU393222:RDU393223 RNQ393222:RNQ393223 RXM393222:RXM393223 SHI393222:SHI393223 SRE393222:SRE393223 TBA393222:TBA393223 TKW393222:TKW393223 TUS393222:TUS393223 UEO393222:UEO393223 UOK393222:UOK393223 UYG393222:UYG393223 VIC393222:VIC393223 VRY393222:VRY393223 WBU393222:WBU393223 WLQ393222:WLQ393223 WVM393222:WVM393223 F458758:F458759 JA458758:JA458759 SW458758:SW458759 ACS458758:ACS458759 AMO458758:AMO458759 AWK458758:AWK458759 BGG458758:BGG458759 BQC458758:BQC458759 BZY458758:BZY458759 CJU458758:CJU458759 CTQ458758:CTQ458759 DDM458758:DDM458759 DNI458758:DNI458759 DXE458758:DXE458759 EHA458758:EHA458759 EQW458758:EQW458759 FAS458758:FAS458759 FKO458758:FKO458759 FUK458758:FUK458759 GEG458758:GEG458759 GOC458758:GOC458759 GXY458758:GXY458759 HHU458758:HHU458759 HRQ458758:HRQ458759 IBM458758:IBM458759 ILI458758:ILI458759 IVE458758:IVE458759 JFA458758:JFA458759 JOW458758:JOW458759 JYS458758:JYS458759 KIO458758:KIO458759 KSK458758:KSK458759 LCG458758:LCG458759 LMC458758:LMC458759 LVY458758:LVY458759 MFU458758:MFU458759 MPQ458758:MPQ458759 MZM458758:MZM458759 NJI458758:NJI458759 NTE458758:NTE458759 ODA458758:ODA458759 OMW458758:OMW458759 OWS458758:OWS458759 PGO458758:PGO458759 PQK458758:PQK458759 QAG458758:QAG458759 QKC458758:QKC458759 QTY458758:QTY458759 RDU458758:RDU458759 RNQ458758:RNQ458759 RXM458758:RXM458759 SHI458758:SHI458759 SRE458758:SRE458759 TBA458758:TBA458759 TKW458758:TKW458759 TUS458758:TUS458759 UEO458758:UEO458759 UOK458758:UOK458759 UYG458758:UYG458759 VIC458758:VIC458759 VRY458758:VRY458759 WBU458758:WBU458759 WLQ458758:WLQ458759 WVM458758:WVM458759 F524294:F524295 JA524294:JA524295 SW524294:SW524295 ACS524294:ACS524295 AMO524294:AMO524295 AWK524294:AWK524295 BGG524294:BGG524295 BQC524294:BQC524295 BZY524294:BZY524295 CJU524294:CJU524295 CTQ524294:CTQ524295 DDM524294:DDM524295 DNI524294:DNI524295 DXE524294:DXE524295 EHA524294:EHA524295 EQW524294:EQW524295 FAS524294:FAS524295 FKO524294:FKO524295 FUK524294:FUK524295 GEG524294:GEG524295 GOC524294:GOC524295 GXY524294:GXY524295 HHU524294:HHU524295 HRQ524294:HRQ524295 IBM524294:IBM524295 ILI524294:ILI524295 IVE524294:IVE524295 JFA524294:JFA524295 JOW524294:JOW524295 JYS524294:JYS524295 KIO524294:KIO524295 KSK524294:KSK524295 LCG524294:LCG524295 LMC524294:LMC524295 LVY524294:LVY524295 MFU524294:MFU524295 MPQ524294:MPQ524295 MZM524294:MZM524295 NJI524294:NJI524295 NTE524294:NTE524295 ODA524294:ODA524295 OMW524294:OMW524295 OWS524294:OWS524295 PGO524294:PGO524295 PQK524294:PQK524295 QAG524294:QAG524295 QKC524294:QKC524295 QTY524294:QTY524295 RDU524294:RDU524295 RNQ524294:RNQ524295 RXM524294:RXM524295 SHI524294:SHI524295 SRE524294:SRE524295 TBA524294:TBA524295 TKW524294:TKW524295 TUS524294:TUS524295 UEO524294:UEO524295 UOK524294:UOK524295 UYG524294:UYG524295 VIC524294:VIC524295 VRY524294:VRY524295 WBU524294:WBU524295 WLQ524294:WLQ524295 WVM524294:WVM524295 F589830:F589831 JA589830:JA589831 SW589830:SW589831 ACS589830:ACS589831 AMO589830:AMO589831 AWK589830:AWK589831 BGG589830:BGG589831 BQC589830:BQC589831 BZY589830:BZY589831 CJU589830:CJU589831 CTQ589830:CTQ589831 DDM589830:DDM589831 DNI589830:DNI589831 DXE589830:DXE589831 EHA589830:EHA589831 EQW589830:EQW589831 FAS589830:FAS589831 FKO589830:FKO589831 FUK589830:FUK589831 GEG589830:GEG589831 GOC589830:GOC589831 GXY589830:GXY589831 HHU589830:HHU589831 HRQ589830:HRQ589831 IBM589830:IBM589831 ILI589830:ILI589831 IVE589830:IVE589831 JFA589830:JFA589831 JOW589830:JOW589831 JYS589830:JYS589831 KIO589830:KIO589831 KSK589830:KSK589831 LCG589830:LCG589831 LMC589830:LMC589831 LVY589830:LVY589831 MFU589830:MFU589831 MPQ589830:MPQ589831 MZM589830:MZM589831 NJI589830:NJI589831 NTE589830:NTE589831 ODA589830:ODA589831 OMW589830:OMW589831 OWS589830:OWS589831 PGO589830:PGO589831 PQK589830:PQK589831 QAG589830:QAG589831 QKC589830:QKC589831 QTY589830:QTY589831 RDU589830:RDU589831 RNQ589830:RNQ589831 RXM589830:RXM589831 SHI589830:SHI589831 SRE589830:SRE589831 TBA589830:TBA589831 TKW589830:TKW589831 TUS589830:TUS589831 UEO589830:UEO589831 UOK589830:UOK589831 UYG589830:UYG589831 VIC589830:VIC589831 VRY589830:VRY589831 WBU589830:WBU589831 WLQ589830:WLQ589831 WVM589830:WVM589831 F655366:F655367 JA655366:JA655367 SW655366:SW655367 ACS655366:ACS655367 AMO655366:AMO655367 AWK655366:AWK655367 BGG655366:BGG655367 BQC655366:BQC655367 BZY655366:BZY655367 CJU655366:CJU655367 CTQ655366:CTQ655367 DDM655366:DDM655367 DNI655366:DNI655367 DXE655366:DXE655367 EHA655366:EHA655367 EQW655366:EQW655367 FAS655366:FAS655367 FKO655366:FKO655367 FUK655366:FUK655367 GEG655366:GEG655367 GOC655366:GOC655367 GXY655366:GXY655367 HHU655366:HHU655367 HRQ655366:HRQ655367 IBM655366:IBM655367 ILI655366:ILI655367 IVE655366:IVE655367 JFA655366:JFA655367 JOW655366:JOW655367 JYS655366:JYS655367 KIO655366:KIO655367 KSK655366:KSK655367 LCG655366:LCG655367 LMC655366:LMC655367 LVY655366:LVY655367 MFU655366:MFU655367 MPQ655366:MPQ655367 MZM655366:MZM655367 NJI655366:NJI655367 NTE655366:NTE655367 ODA655366:ODA655367 OMW655366:OMW655367 OWS655366:OWS655367 PGO655366:PGO655367 PQK655366:PQK655367 QAG655366:QAG655367 QKC655366:QKC655367 QTY655366:QTY655367 RDU655366:RDU655367 RNQ655366:RNQ655367 RXM655366:RXM655367 SHI655366:SHI655367 SRE655366:SRE655367 TBA655366:TBA655367 TKW655366:TKW655367 TUS655366:TUS655367 UEO655366:UEO655367 UOK655366:UOK655367 UYG655366:UYG655367 VIC655366:VIC655367 VRY655366:VRY655367 WBU655366:WBU655367 WLQ655366:WLQ655367 WVM655366:WVM655367 F720902:F720903 JA720902:JA720903 SW720902:SW720903 ACS720902:ACS720903 AMO720902:AMO720903 AWK720902:AWK720903 BGG720902:BGG720903 BQC720902:BQC720903 BZY720902:BZY720903 CJU720902:CJU720903 CTQ720902:CTQ720903 DDM720902:DDM720903 DNI720902:DNI720903 DXE720902:DXE720903 EHA720902:EHA720903 EQW720902:EQW720903 FAS720902:FAS720903 FKO720902:FKO720903 FUK720902:FUK720903 GEG720902:GEG720903 GOC720902:GOC720903 GXY720902:GXY720903 HHU720902:HHU720903 HRQ720902:HRQ720903 IBM720902:IBM720903 ILI720902:ILI720903 IVE720902:IVE720903 JFA720902:JFA720903 JOW720902:JOW720903 JYS720902:JYS720903 KIO720902:KIO720903 KSK720902:KSK720903 LCG720902:LCG720903 LMC720902:LMC720903 LVY720902:LVY720903 MFU720902:MFU720903 MPQ720902:MPQ720903 MZM720902:MZM720903 NJI720902:NJI720903 NTE720902:NTE720903 ODA720902:ODA720903 OMW720902:OMW720903 OWS720902:OWS720903 PGO720902:PGO720903 PQK720902:PQK720903 QAG720902:QAG720903 QKC720902:QKC720903 QTY720902:QTY720903 RDU720902:RDU720903 RNQ720902:RNQ720903 RXM720902:RXM720903 SHI720902:SHI720903 SRE720902:SRE720903 TBA720902:TBA720903 TKW720902:TKW720903 TUS720902:TUS720903 UEO720902:UEO720903 UOK720902:UOK720903 UYG720902:UYG720903 VIC720902:VIC720903 VRY720902:VRY720903 WBU720902:WBU720903 WLQ720902:WLQ720903 WVM720902:WVM720903 F786438:F786439 JA786438:JA786439 SW786438:SW786439 ACS786438:ACS786439 AMO786438:AMO786439 AWK786438:AWK786439 BGG786438:BGG786439 BQC786438:BQC786439 BZY786438:BZY786439 CJU786438:CJU786439 CTQ786438:CTQ786439 DDM786438:DDM786439 DNI786438:DNI786439 DXE786438:DXE786439 EHA786438:EHA786439 EQW786438:EQW786439 FAS786438:FAS786439 FKO786438:FKO786439 FUK786438:FUK786439 GEG786438:GEG786439 GOC786438:GOC786439 GXY786438:GXY786439 HHU786438:HHU786439 HRQ786438:HRQ786439 IBM786438:IBM786439 ILI786438:ILI786439 IVE786438:IVE786439 JFA786438:JFA786439 JOW786438:JOW786439 JYS786438:JYS786439 KIO786438:KIO786439 KSK786438:KSK786439 LCG786438:LCG786439 LMC786438:LMC786439 LVY786438:LVY786439 MFU786438:MFU786439 MPQ786438:MPQ786439 MZM786438:MZM786439 NJI786438:NJI786439 NTE786438:NTE786439 ODA786438:ODA786439 OMW786438:OMW786439 OWS786438:OWS786439 PGO786438:PGO786439 PQK786438:PQK786439 QAG786438:QAG786439 QKC786438:QKC786439 QTY786438:QTY786439 RDU786438:RDU786439 RNQ786438:RNQ786439 RXM786438:RXM786439 SHI786438:SHI786439 SRE786438:SRE786439 TBA786438:TBA786439 TKW786438:TKW786439 TUS786438:TUS786439 UEO786438:UEO786439 UOK786438:UOK786439 UYG786438:UYG786439 VIC786438:VIC786439 VRY786438:VRY786439 WBU786438:WBU786439 WLQ786438:WLQ786439 WVM786438:WVM786439 F851974:F851975 JA851974:JA851975 SW851974:SW851975 ACS851974:ACS851975 AMO851974:AMO851975 AWK851974:AWK851975 BGG851974:BGG851975 BQC851974:BQC851975 BZY851974:BZY851975 CJU851974:CJU851975 CTQ851974:CTQ851975 DDM851974:DDM851975 DNI851974:DNI851975 DXE851974:DXE851975 EHA851974:EHA851975 EQW851974:EQW851975 FAS851974:FAS851975 FKO851974:FKO851975 FUK851974:FUK851975 GEG851974:GEG851975 GOC851974:GOC851975 GXY851974:GXY851975 HHU851974:HHU851975 HRQ851974:HRQ851975 IBM851974:IBM851975 ILI851974:ILI851975 IVE851974:IVE851975 JFA851974:JFA851975 JOW851974:JOW851975 JYS851974:JYS851975 KIO851974:KIO851975 KSK851974:KSK851975 LCG851974:LCG851975 LMC851974:LMC851975 LVY851974:LVY851975 MFU851974:MFU851975 MPQ851974:MPQ851975 MZM851974:MZM851975 NJI851974:NJI851975 NTE851974:NTE851975 ODA851974:ODA851975 OMW851974:OMW851975 OWS851974:OWS851975 PGO851974:PGO851975 PQK851974:PQK851975 QAG851974:QAG851975 QKC851974:QKC851975 QTY851974:QTY851975 RDU851974:RDU851975 RNQ851974:RNQ851975 RXM851974:RXM851975 SHI851974:SHI851975 SRE851974:SRE851975 TBA851974:TBA851975 TKW851974:TKW851975 TUS851974:TUS851975 UEO851974:UEO851975 UOK851974:UOK851975 UYG851974:UYG851975 VIC851974:VIC851975 VRY851974:VRY851975 WBU851974:WBU851975 WLQ851974:WLQ851975 WVM851974:WVM851975 F917510:F917511 JA917510:JA917511 SW917510:SW917511 ACS917510:ACS917511 AMO917510:AMO917511 AWK917510:AWK917511 BGG917510:BGG917511 BQC917510:BQC917511 BZY917510:BZY917511 CJU917510:CJU917511 CTQ917510:CTQ917511 DDM917510:DDM917511 DNI917510:DNI917511 DXE917510:DXE917511 EHA917510:EHA917511 EQW917510:EQW917511 FAS917510:FAS917511 FKO917510:FKO917511 FUK917510:FUK917511 GEG917510:GEG917511 GOC917510:GOC917511 GXY917510:GXY917511 HHU917510:HHU917511 HRQ917510:HRQ917511 IBM917510:IBM917511 ILI917510:ILI917511 IVE917510:IVE917511 JFA917510:JFA917511 JOW917510:JOW917511 JYS917510:JYS917511 KIO917510:KIO917511 KSK917510:KSK917511 LCG917510:LCG917511 LMC917510:LMC917511 LVY917510:LVY917511 MFU917510:MFU917511 MPQ917510:MPQ917511 MZM917510:MZM917511 NJI917510:NJI917511 NTE917510:NTE917511 ODA917510:ODA917511 OMW917510:OMW917511 OWS917510:OWS917511 PGO917510:PGO917511 PQK917510:PQK917511 QAG917510:QAG917511 QKC917510:QKC917511 QTY917510:QTY917511 RDU917510:RDU917511 RNQ917510:RNQ917511 RXM917510:RXM917511 SHI917510:SHI917511 SRE917510:SRE917511 TBA917510:TBA917511 TKW917510:TKW917511 TUS917510:TUS917511 UEO917510:UEO917511 UOK917510:UOK917511 UYG917510:UYG917511 VIC917510:VIC917511 VRY917510:VRY917511 WBU917510:WBU917511 WLQ917510:WLQ917511 WVM917510:WVM917511 F983046:F983047 JA983046:JA983047 SW983046:SW983047 ACS983046:ACS983047 AMO983046:AMO983047 AWK983046:AWK983047 BGG983046:BGG983047 BQC983046:BQC983047 BZY983046:BZY983047 CJU983046:CJU983047 CTQ983046:CTQ983047 DDM983046:DDM983047 DNI983046:DNI983047 DXE983046:DXE983047 EHA983046:EHA983047 EQW983046:EQW983047 FAS983046:FAS983047 FKO983046:FKO983047 FUK983046:FUK983047 GEG983046:GEG983047 GOC983046:GOC983047 GXY983046:GXY983047 HHU983046:HHU983047 HRQ983046:HRQ983047 IBM983046:IBM983047 ILI983046:ILI983047 IVE983046:IVE983047 JFA983046:JFA983047 JOW983046:JOW983047 JYS983046:JYS983047 KIO983046:KIO983047 KSK983046:KSK983047 LCG983046:LCG983047 LMC983046:LMC983047 LVY983046:LVY983047 MFU983046:MFU983047 MPQ983046:MPQ983047 MZM983046:MZM983047 NJI983046:NJI983047 NTE983046:NTE983047 ODA983046:ODA983047 OMW983046:OMW983047 OWS983046:OWS983047 PGO983046:PGO983047 PQK983046:PQK983047 QAG983046:QAG983047 QKC983046:QKC983047 QTY983046:QTY983047 RDU983046:RDU983047 RNQ983046:RNQ983047 RXM983046:RXM983047 SHI983046:SHI983047 SRE983046:SRE983047 TBA983046:TBA983047 TKW983046:TKW983047 TUS983046:TUS983047 UEO983046:UEO983047 UOK983046:UOK983047 UYG983046:UYG983047 VIC983046:VIC983047 VRY983046:VRY983047 WBU983046:WBU983047 WLQ983046:WLQ983047 WVM983046:WVM983047 F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F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F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F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F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F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F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F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F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F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F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F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F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F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F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F65548:F65549 JA65548:JA65549 SW65548:SW65549 ACS65548:ACS65549 AMO65548:AMO65549 AWK65548:AWK65549 BGG65548:BGG65549 BQC65548:BQC65549 BZY65548:BZY65549 CJU65548:CJU65549 CTQ65548:CTQ65549 DDM65548:DDM65549 DNI65548:DNI65549 DXE65548:DXE65549 EHA65548:EHA65549 EQW65548:EQW65549 FAS65548:FAS65549 FKO65548:FKO65549 FUK65548:FUK65549 GEG65548:GEG65549 GOC65548:GOC65549 GXY65548:GXY65549 HHU65548:HHU65549 HRQ65548:HRQ65549 IBM65548:IBM65549 ILI65548:ILI65549 IVE65548:IVE65549 JFA65548:JFA65549 JOW65548:JOW65549 JYS65548:JYS65549 KIO65548:KIO65549 KSK65548:KSK65549 LCG65548:LCG65549 LMC65548:LMC65549 LVY65548:LVY65549 MFU65548:MFU65549 MPQ65548:MPQ65549 MZM65548:MZM65549 NJI65548:NJI65549 NTE65548:NTE65549 ODA65548:ODA65549 OMW65548:OMW65549 OWS65548:OWS65549 PGO65548:PGO65549 PQK65548:PQK65549 QAG65548:QAG65549 QKC65548:QKC65549 QTY65548:QTY65549 RDU65548:RDU65549 RNQ65548:RNQ65549 RXM65548:RXM65549 SHI65548:SHI65549 SRE65548:SRE65549 TBA65548:TBA65549 TKW65548:TKW65549 TUS65548:TUS65549 UEO65548:UEO65549 UOK65548:UOK65549 UYG65548:UYG65549 VIC65548:VIC65549 VRY65548:VRY65549 WBU65548:WBU65549 WLQ65548:WLQ65549 WVM65548:WVM65549 F131084:F131085 JA131084:JA131085 SW131084:SW131085 ACS131084:ACS131085 AMO131084:AMO131085 AWK131084:AWK131085 BGG131084:BGG131085 BQC131084:BQC131085 BZY131084:BZY131085 CJU131084:CJU131085 CTQ131084:CTQ131085 DDM131084:DDM131085 DNI131084:DNI131085 DXE131084:DXE131085 EHA131084:EHA131085 EQW131084:EQW131085 FAS131084:FAS131085 FKO131084:FKO131085 FUK131084:FUK131085 GEG131084:GEG131085 GOC131084:GOC131085 GXY131084:GXY131085 HHU131084:HHU131085 HRQ131084:HRQ131085 IBM131084:IBM131085 ILI131084:ILI131085 IVE131084:IVE131085 JFA131084:JFA131085 JOW131084:JOW131085 JYS131084:JYS131085 KIO131084:KIO131085 KSK131084:KSK131085 LCG131084:LCG131085 LMC131084:LMC131085 LVY131084:LVY131085 MFU131084:MFU131085 MPQ131084:MPQ131085 MZM131084:MZM131085 NJI131084:NJI131085 NTE131084:NTE131085 ODA131084:ODA131085 OMW131084:OMW131085 OWS131084:OWS131085 PGO131084:PGO131085 PQK131084:PQK131085 QAG131084:QAG131085 QKC131084:QKC131085 QTY131084:QTY131085 RDU131084:RDU131085 RNQ131084:RNQ131085 RXM131084:RXM131085 SHI131084:SHI131085 SRE131084:SRE131085 TBA131084:TBA131085 TKW131084:TKW131085 TUS131084:TUS131085 UEO131084:UEO131085 UOK131084:UOK131085 UYG131084:UYG131085 VIC131084:VIC131085 VRY131084:VRY131085 WBU131084:WBU131085 WLQ131084:WLQ131085 WVM131084:WVM131085 F196620:F196621 JA196620:JA196621 SW196620:SW196621 ACS196620:ACS196621 AMO196620:AMO196621 AWK196620:AWK196621 BGG196620:BGG196621 BQC196620:BQC196621 BZY196620:BZY196621 CJU196620:CJU196621 CTQ196620:CTQ196621 DDM196620:DDM196621 DNI196620:DNI196621 DXE196620:DXE196621 EHA196620:EHA196621 EQW196620:EQW196621 FAS196620:FAS196621 FKO196620:FKO196621 FUK196620:FUK196621 GEG196620:GEG196621 GOC196620:GOC196621 GXY196620:GXY196621 HHU196620:HHU196621 HRQ196620:HRQ196621 IBM196620:IBM196621 ILI196620:ILI196621 IVE196620:IVE196621 JFA196620:JFA196621 JOW196620:JOW196621 JYS196620:JYS196621 KIO196620:KIO196621 KSK196620:KSK196621 LCG196620:LCG196621 LMC196620:LMC196621 LVY196620:LVY196621 MFU196620:MFU196621 MPQ196620:MPQ196621 MZM196620:MZM196621 NJI196620:NJI196621 NTE196620:NTE196621 ODA196620:ODA196621 OMW196620:OMW196621 OWS196620:OWS196621 PGO196620:PGO196621 PQK196620:PQK196621 QAG196620:QAG196621 QKC196620:QKC196621 QTY196620:QTY196621 RDU196620:RDU196621 RNQ196620:RNQ196621 RXM196620:RXM196621 SHI196620:SHI196621 SRE196620:SRE196621 TBA196620:TBA196621 TKW196620:TKW196621 TUS196620:TUS196621 UEO196620:UEO196621 UOK196620:UOK196621 UYG196620:UYG196621 VIC196620:VIC196621 VRY196620:VRY196621 WBU196620:WBU196621 WLQ196620:WLQ196621 WVM196620:WVM196621 F262156:F262157 JA262156:JA262157 SW262156:SW262157 ACS262156:ACS262157 AMO262156:AMO262157 AWK262156:AWK262157 BGG262156:BGG262157 BQC262156:BQC262157 BZY262156:BZY262157 CJU262156:CJU262157 CTQ262156:CTQ262157 DDM262156:DDM262157 DNI262156:DNI262157 DXE262156:DXE262157 EHA262156:EHA262157 EQW262156:EQW262157 FAS262156:FAS262157 FKO262156:FKO262157 FUK262156:FUK262157 GEG262156:GEG262157 GOC262156:GOC262157 GXY262156:GXY262157 HHU262156:HHU262157 HRQ262156:HRQ262157 IBM262156:IBM262157 ILI262156:ILI262157 IVE262156:IVE262157 JFA262156:JFA262157 JOW262156:JOW262157 JYS262156:JYS262157 KIO262156:KIO262157 KSK262156:KSK262157 LCG262156:LCG262157 LMC262156:LMC262157 LVY262156:LVY262157 MFU262156:MFU262157 MPQ262156:MPQ262157 MZM262156:MZM262157 NJI262156:NJI262157 NTE262156:NTE262157 ODA262156:ODA262157 OMW262156:OMW262157 OWS262156:OWS262157 PGO262156:PGO262157 PQK262156:PQK262157 QAG262156:QAG262157 QKC262156:QKC262157 QTY262156:QTY262157 RDU262156:RDU262157 RNQ262156:RNQ262157 RXM262156:RXM262157 SHI262156:SHI262157 SRE262156:SRE262157 TBA262156:TBA262157 TKW262156:TKW262157 TUS262156:TUS262157 UEO262156:UEO262157 UOK262156:UOK262157 UYG262156:UYG262157 VIC262156:VIC262157 VRY262156:VRY262157 WBU262156:WBU262157 WLQ262156:WLQ262157 WVM262156:WVM262157 F327692:F327693 JA327692:JA327693 SW327692:SW327693 ACS327692:ACS327693 AMO327692:AMO327693 AWK327692:AWK327693 BGG327692:BGG327693 BQC327692:BQC327693 BZY327692:BZY327693 CJU327692:CJU327693 CTQ327692:CTQ327693 DDM327692:DDM327693 DNI327692:DNI327693 DXE327692:DXE327693 EHA327692:EHA327693 EQW327692:EQW327693 FAS327692:FAS327693 FKO327692:FKO327693 FUK327692:FUK327693 GEG327692:GEG327693 GOC327692:GOC327693 GXY327692:GXY327693 HHU327692:HHU327693 HRQ327692:HRQ327693 IBM327692:IBM327693 ILI327692:ILI327693 IVE327692:IVE327693 JFA327692:JFA327693 JOW327692:JOW327693 JYS327692:JYS327693 KIO327692:KIO327693 KSK327692:KSK327693 LCG327692:LCG327693 LMC327692:LMC327693 LVY327692:LVY327693 MFU327692:MFU327693 MPQ327692:MPQ327693 MZM327692:MZM327693 NJI327692:NJI327693 NTE327692:NTE327693 ODA327692:ODA327693 OMW327692:OMW327693 OWS327692:OWS327693 PGO327692:PGO327693 PQK327692:PQK327693 QAG327692:QAG327693 QKC327692:QKC327693 QTY327692:QTY327693 RDU327692:RDU327693 RNQ327692:RNQ327693 RXM327692:RXM327693 SHI327692:SHI327693 SRE327692:SRE327693 TBA327692:TBA327693 TKW327692:TKW327693 TUS327692:TUS327693 UEO327692:UEO327693 UOK327692:UOK327693 UYG327692:UYG327693 VIC327692:VIC327693 VRY327692:VRY327693 WBU327692:WBU327693 WLQ327692:WLQ327693 WVM327692:WVM327693 F393228:F393229 JA393228:JA393229 SW393228:SW393229 ACS393228:ACS393229 AMO393228:AMO393229 AWK393228:AWK393229 BGG393228:BGG393229 BQC393228:BQC393229 BZY393228:BZY393229 CJU393228:CJU393229 CTQ393228:CTQ393229 DDM393228:DDM393229 DNI393228:DNI393229 DXE393228:DXE393229 EHA393228:EHA393229 EQW393228:EQW393229 FAS393228:FAS393229 FKO393228:FKO393229 FUK393228:FUK393229 GEG393228:GEG393229 GOC393228:GOC393229 GXY393228:GXY393229 HHU393228:HHU393229 HRQ393228:HRQ393229 IBM393228:IBM393229 ILI393228:ILI393229 IVE393228:IVE393229 JFA393228:JFA393229 JOW393228:JOW393229 JYS393228:JYS393229 KIO393228:KIO393229 KSK393228:KSK393229 LCG393228:LCG393229 LMC393228:LMC393229 LVY393228:LVY393229 MFU393228:MFU393229 MPQ393228:MPQ393229 MZM393228:MZM393229 NJI393228:NJI393229 NTE393228:NTE393229 ODA393228:ODA393229 OMW393228:OMW393229 OWS393228:OWS393229 PGO393228:PGO393229 PQK393228:PQK393229 QAG393228:QAG393229 QKC393228:QKC393229 QTY393228:QTY393229 RDU393228:RDU393229 RNQ393228:RNQ393229 RXM393228:RXM393229 SHI393228:SHI393229 SRE393228:SRE393229 TBA393228:TBA393229 TKW393228:TKW393229 TUS393228:TUS393229 UEO393228:UEO393229 UOK393228:UOK393229 UYG393228:UYG393229 VIC393228:VIC393229 VRY393228:VRY393229 WBU393228:WBU393229 WLQ393228:WLQ393229 WVM393228:WVM393229 F458764:F458765 JA458764:JA458765 SW458764:SW458765 ACS458764:ACS458765 AMO458764:AMO458765 AWK458764:AWK458765 BGG458764:BGG458765 BQC458764:BQC458765 BZY458764:BZY458765 CJU458764:CJU458765 CTQ458764:CTQ458765 DDM458764:DDM458765 DNI458764:DNI458765 DXE458764:DXE458765 EHA458764:EHA458765 EQW458764:EQW458765 FAS458764:FAS458765 FKO458764:FKO458765 FUK458764:FUK458765 GEG458764:GEG458765 GOC458764:GOC458765 GXY458764:GXY458765 HHU458764:HHU458765 HRQ458764:HRQ458765 IBM458764:IBM458765 ILI458764:ILI458765 IVE458764:IVE458765 JFA458764:JFA458765 JOW458764:JOW458765 JYS458764:JYS458765 KIO458764:KIO458765 KSK458764:KSK458765 LCG458764:LCG458765 LMC458764:LMC458765 LVY458764:LVY458765 MFU458764:MFU458765 MPQ458764:MPQ458765 MZM458764:MZM458765 NJI458764:NJI458765 NTE458764:NTE458765 ODA458764:ODA458765 OMW458764:OMW458765 OWS458764:OWS458765 PGO458764:PGO458765 PQK458764:PQK458765 QAG458764:QAG458765 QKC458764:QKC458765 QTY458764:QTY458765 RDU458764:RDU458765 RNQ458764:RNQ458765 RXM458764:RXM458765 SHI458764:SHI458765 SRE458764:SRE458765 TBA458764:TBA458765 TKW458764:TKW458765 TUS458764:TUS458765 UEO458764:UEO458765 UOK458764:UOK458765 UYG458764:UYG458765 VIC458764:VIC458765 VRY458764:VRY458765 WBU458764:WBU458765 WLQ458764:WLQ458765 WVM458764:WVM458765 F524300:F524301 JA524300:JA524301 SW524300:SW524301 ACS524300:ACS524301 AMO524300:AMO524301 AWK524300:AWK524301 BGG524300:BGG524301 BQC524300:BQC524301 BZY524300:BZY524301 CJU524300:CJU524301 CTQ524300:CTQ524301 DDM524300:DDM524301 DNI524300:DNI524301 DXE524300:DXE524301 EHA524300:EHA524301 EQW524300:EQW524301 FAS524300:FAS524301 FKO524300:FKO524301 FUK524300:FUK524301 GEG524300:GEG524301 GOC524300:GOC524301 GXY524300:GXY524301 HHU524300:HHU524301 HRQ524300:HRQ524301 IBM524300:IBM524301 ILI524300:ILI524301 IVE524300:IVE524301 JFA524300:JFA524301 JOW524300:JOW524301 JYS524300:JYS524301 KIO524300:KIO524301 KSK524300:KSK524301 LCG524300:LCG524301 LMC524300:LMC524301 LVY524300:LVY524301 MFU524300:MFU524301 MPQ524300:MPQ524301 MZM524300:MZM524301 NJI524300:NJI524301 NTE524300:NTE524301 ODA524300:ODA524301 OMW524300:OMW524301 OWS524300:OWS524301 PGO524300:PGO524301 PQK524300:PQK524301 QAG524300:QAG524301 QKC524300:QKC524301 QTY524300:QTY524301 RDU524300:RDU524301 RNQ524300:RNQ524301 RXM524300:RXM524301 SHI524300:SHI524301 SRE524300:SRE524301 TBA524300:TBA524301 TKW524300:TKW524301 TUS524300:TUS524301 UEO524300:UEO524301 UOK524300:UOK524301 UYG524300:UYG524301 VIC524300:VIC524301 VRY524300:VRY524301 WBU524300:WBU524301 WLQ524300:WLQ524301 WVM524300:WVM524301 F589836:F589837 JA589836:JA589837 SW589836:SW589837 ACS589836:ACS589837 AMO589836:AMO589837 AWK589836:AWK589837 BGG589836:BGG589837 BQC589836:BQC589837 BZY589836:BZY589837 CJU589836:CJU589837 CTQ589836:CTQ589837 DDM589836:DDM589837 DNI589836:DNI589837 DXE589836:DXE589837 EHA589836:EHA589837 EQW589836:EQW589837 FAS589836:FAS589837 FKO589836:FKO589837 FUK589836:FUK589837 GEG589836:GEG589837 GOC589836:GOC589837 GXY589836:GXY589837 HHU589836:HHU589837 HRQ589836:HRQ589837 IBM589836:IBM589837 ILI589836:ILI589837 IVE589836:IVE589837 JFA589836:JFA589837 JOW589836:JOW589837 JYS589836:JYS589837 KIO589836:KIO589837 KSK589836:KSK589837 LCG589836:LCG589837 LMC589836:LMC589837 LVY589836:LVY589837 MFU589836:MFU589837 MPQ589836:MPQ589837 MZM589836:MZM589837 NJI589836:NJI589837 NTE589836:NTE589837 ODA589836:ODA589837 OMW589836:OMW589837 OWS589836:OWS589837 PGO589836:PGO589837 PQK589836:PQK589837 QAG589836:QAG589837 QKC589836:QKC589837 QTY589836:QTY589837 RDU589836:RDU589837 RNQ589836:RNQ589837 RXM589836:RXM589837 SHI589836:SHI589837 SRE589836:SRE589837 TBA589836:TBA589837 TKW589836:TKW589837 TUS589836:TUS589837 UEO589836:UEO589837 UOK589836:UOK589837 UYG589836:UYG589837 VIC589836:VIC589837 VRY589836:VRY589837 WBU589836:WBU589837 WLQ589836:WLQ589837 WVM589836:WVM589837 F655372:F655373 JA655372:JA655373 SW655372:SW655373 ACS655372:ACS655373 AMO655372:AMO655373 AWK655372:AWK655373 BGG655372:BGG655373 BQC655372:BQC655373 BZY655372:BZY655373 CJU655372:CJU655373 CTQ655372:CTQ655373 DDM655372:DDM655373 DNI655372:DNI655373 DXE655372:DXE655373 EHA655372:EHA655373 EQW655372:EQW655373 FAS655372:FAS655373 FKO655372:FKO655373 FUK655372:FUK655373 GEG655372:GEG655373 GOC655372:GOC655373 GXY655372:GXY655373 HHU655372:HHU655373 HRQ655372:HRQ655373 IBM655372:IBM655373 ILI655372:ILI655373 IVE655372:IVE655373 JFA655372:JFA655373 JOW655372:JOW655373 JYS655372:JYS655373 KIO655372:KIO655373 KSK655372:KSK655373 LCG655372:LCG655373 LMC655372:LMC655373 LVY655372:LVY655373 MFU655372:MFU655373 MPQ655372:MPQ655373 MZM655372:MZM655373 NJI655372:NJI655373 NTE655372:NTE655373 ODA655372:ODA655373 OMW655372:OMW655373 OWS655372:OWS655373 PGO655372:PGO655373 PQK655372:PQK655373 QAG655372:QAG655373 QKC655372:QKC655373 QTY655372:QTY655373 RDU655372:RDU655373 RNQ655372:RNQ655373 RXM655372:RXM655373 SHI655372:SHI655373 SRE655372:SRE655373 TBA655372:TBA655373 TKW655372:TKW655373 TUS655372:TUS655373 UEO655372:UEO655373 UOK655372:UOK655373 UYG655372:UYG655373 VIC655372:VIC655373 VRY655372:VRY655373 WBU655372:WBU655373 WLQ655372:WLQ655373 WVM655372:WVM655373 F720908:F720909 JA720908:JA720909 SW720908:SW720909 ACS720908:ACS720909 AMO720908:AMO720909 AWK720908:AWK720909 BGG720908:BGG720909 BQC720908:BQC720909 BZY720908:BZY720909 CJU720908:CJU720909 CTQ720908:CTQ720909 DDM720908:DDM720909 DNI720908:DNI720909 DXE720908:DXE720909 EHA720908:EHA720909 EQW720908:EQW720909 FAS720908:FAS720909 FKO720908:FKO720909 FUK720908:FUK720909 GEG720908:GEG720909 GOC720908:GOC720909 GXY720908:GXY720909 HHU720908:HHU720909 HRQ720908:HRQ720909 IBM720908:IBM720909 ILI720908:ILI720909 IVE720908:IVE720909 JFA720908:JFA720909 JOW720908:JOW720909 JYS720908:JYS720909 KIO720908:KIO720909 KSK720908:KSK720909 LCG720908:LCG720909 LMC720908:LMC720909 LVY720908:LVY720909 MFU720908:MFU720909 MPQ720908:MPQ720909 MZM720908:MZM720909 NJI720908:NJI720909 NTE720908:NTE720909 ODA720908:ODA720909 OMW720908:OMW720909 OWS720908:OWS720909 PGO720908:PGO720909 PQK720908:PQK720909 QAG720908:QAG720909 QKC720908:QKC720909 QTY720908:QTY720909 RDU720908:RDU720909 RNQ720908:RNQ720909 RXM720908:RXM720909 SHI720908:SHI720909 SRE720908:SRE720909 TBA720908:TBA720909 TKW720908:TKW720909 TUS720908:TUS720909 UEO720908:UEO720909 UOK720908:UOK720909 UYG720908:UYG720909 VIC720908:VIC720909 VRY720908:VRY720909 WBU720908:WBU720909 WLQ720908:WLQ720909 WVM720908:WVM720909 F786444:F786445 JA786444:JA786445 SW786444:SW786445 ACS786444:ACS786445 AMO786444:AMO786445 AWK786444:AWK786445 BGG786444:BGG786445 BQC786444:BQC786445 BZY786444:BZY786445 CJU786444:CJU786445 CTQ786444:CTQ786445 DDM786444:DDM786445 DNI786444:DNI786445 DXE786444:DXE786445 EHA786444:EHA786445 EQW786444:EQW786445 FAS786444:FAS786445 FKO786444:FKO786445 FUK786444:FUK786445 GEG786444:GEG786445 GOC786444:GOC786445 GXY786444:GXY786445 HHU786444:HHU786445 HRQ786444:HRQ786445 IBM786444:IBM786445 ILI786444:ILI786445 IVE786444:IVE786445 JFA786444:JFA786445 JOW786444:JOW786445 JYS786444:JYS786445 KIO786444:KIO786445 KSK786444:KSK786445 LCG786444:LCG786445 LMC786444:LMC786445 LVY786444:LVY786445 MFU786444:MFU786445 MPQ786444:MPQ786445 MZM786444:MZM786445 NJI786444:NJI786445 NTE786444:NTE786445 ODA786444:ODA786445 OMW786444:OMW786445 OWS786444:OWS786445 PGO786444:PGO786445 PQK786444:PQK786445 QAG786444:QAG786445 QKC786444:QKC786445 QTY786444:QTY786445 RDU786444:RDU786445 RNQ786444:RNQ786445 RXM786444:RXM786445 SHI786444:SHI786445 SRE786444:SRE786445 TBA786444:TBA786445 TKW786444:TKW786445 TUS786444:TUS786445 UEO786444:UEO786445 UOK786444:UOK786445 UYG786444:UYG786445 VIC786444:VIC786445 VRY786444:VRY786445 WBU786444:WBU786445 WLQ786444:WLQ786445 WVM786444:WVM786445 F851980:F851981 JA851980:JA851981 SW851980:SW851981 ACS851980:ACS851981 AMO851980:AMO851981 AWK851980:AWK851981 BGG851980:BGG851981 BQC851980:BQC851981 BZY851980:BZY851981 CJU851980:CJU851981 CTQ851980:CTQ851981 DDM851980:DDM851981 DNI851980:DNI851981 DXE851980:DXE851981 EHA851980:EHA851981 EQW851980:EQW851981 FAS851980:FAS851981 FKO851980:FKO851981 FUK851980:FUK851981 GEG851980:GEG851981 GOC851980:GOC851981 GXY851980:GXY851981 HHU851980:HHU851981 HRQ851980:HRQ851981 IBM851980:IBM851981 ILI851980:ILI851981 IVE851980:IVE851981 JFA851980:JFA851981 JOW851980:JOW851981 JYS851980:JYS851981 KIO851980:KIO851981 KSK851980:KSK851981 LCG851980:LCG851981 LMC851980:LMC851981 LVY851980:LVY851981 MFU851980:MFU851981 MPQ851980:MPQ851981 MZM851980:MZM851981 NJI851980:NJI851981 NTE851980:NTE851981 ODA851980:ODA851981 OMW851980:OMW851981 OWS851980:OWS851981 PGO851980:PGO851981 PQK851980:PQK851981 QAG851980:QAG851981 QKC851980:QKC851981 QTY851980:QTY851981 RDU851980:RDU851981 RNQ851980:RNQ851981 RXM851980:RXM851981 SHI851980:SHI851981 SRE851980:SRE851981 TBA851980:TBA851981 TKW851980:TKW851981 TUS851980:TUS851981 UEO851980:UEO851981 UOK851980:UOK851981 UYG851980:UYG851981 VIC851980:VIC851981 VRY851980:VRY851981 WBU851980:WBU851981 WLQ851980:WLQ851981 WVM851980:WVM851981 F917516:F917517 JA917516:JA917517 SW917516:SW917517 ACS917516:ACS917517 AMO917516:AMO917517 AWK917516:AWK917517 BGG917516:BGG917517 BQC917516:BQC917517 BZY917516:BZY917517 CJU917516:CJU917517 CTQ917516:CTQ917517 DDM917516:DDM917517 DNI917516:DNI917517 DXE917516:DXE917517 EHA917516:EHA917517 EQW917516:EQW917517 FAS917516:FAS917517 FKO917516:FKO917517 FUK917516:FUK917517 GEG917516:GEG917517 GOC917516:GOC917517 GXY917516:GXY917517 HHU917516:HHU917517 HRQ917516:HRQ917517 IBM917516:IBM917517 ILI917516:ILI917517 IVE917516:IVE917517 JFA917516:JFA917517 JOW917516:JOW917517 JYS917516:JYS917517 KIO917516:KIO917517 KSK917516:KSK917517 LCG917516:LCG917517 LMC917516:LMC917517 LVY917516:LVY917517 MFU917516:MFU917517 MPQ917516:MPQ917517 MZM917516:MZM917517 NJI917516:NJI917517 NTE917516:NTE917517 ODA917516:ODA917517 OMW917516:OMW917517 OWS917516:OWS917517 PGO917516:PGO917517 PQK917516:PQK917517 QAG917516:QAG917517 QKC917516:QKC917517 QTY917516:QTY917517 RDU917516:RDU917517 RNQ917516:RNQ917517 RXM917516:RXM917517 SHI917516:SHI917517 SRE917516:SRE917517 TBA917516:TBA917517 TKW917516:TKW917517 TUS917516:TUS917517 UEO917516:UEO917517 UOK917516:UOK917517 UYG917516:UYG917517 VIC917516:VIC917517 VRY917516:VRY917517 WBU917516:WBU917517 WLQ917516:WLQ917517 WVM917516:WVM917517 F983052:F983053 JA983052:JA983053 SW983052:SW983053 ACS983052:ACS983053 AMO983052:AMO983053 AWK983052:AWK983053 BGG983052:BGG983053 BQC983052:BQC983053 BZY983052:BZY983053 CJU983052:CJU983053 CTQ983052:CTQ983053 DDM983052:DDM983053 DNI983052:DNI983053 DXE983052:DXE983053 EHA983052:EHA983053 EQW983052:EQW983053 FAS983052:FAS983053 FKO983052:FKO983053 FUK983052:FUK983053 GEG983052:GEG983053 GOC983052:GOC983053 GXY983052:GXY983053 HHU983052:HHU983053 HRQ983052:HRQ983053 IBM983052:IBM983053 ILI983052:ILI983053 IVE983052:IVE983053 JFA983052:JFA983053 JOW983052:JOW983053 JYS983052:JYS983053 KIO983052:KIO983053 KSK983052:KSK983053 LCG983052:LCG983053 LMC983052:LMC983053 LVY983052:LVY983053 MFU983052:MFU983053 MPQ983052:MPQ983053 MZM983052:MZM983053 NJI983052:NJI983053 NTE983052:NTE983053 ODA983052:ODA983053 OMW983052:OMW983053 OWS983052:OWS983053 PGO983052:PGO983053 PQK983052:PQK983053 QAG983052:QAG983053 QKC983052:QKC983053 QTY983052:QTY983053 RDU983052:RDU983053 RNQ983052:RNQ983053 RXM983052:RXM983053 SHI983052:SHI983053 SRE983052:SRE983053 TBA983052:TBA983053 TKW983052:TKW983053 TUS983052:TUS983053 UEO983052:UEO983053 UOK983052:UOK983053 UYG983052:UYG983053 VIC983052:VIC983053 VRY983052:VRY983053 WBU983052:WBU983053 WLQ983052:WLQ983053 WVM983052:WVM983053">
      <formula1>0</formula1>
      <formula2>9.99999999999999E+23</formula2>
    </dataValidation>
    <dataValidation type="list" allowBlank="1" showInputMessage="1" errorTitle="Ошибка" error="Выберите значение из списка" prompt="Выберите значение из списка" sqref="WVM982998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F65494 JA65494 SW65494 ACS65494 AMO65494 AWK65494 BGG65494 BQC65494 BZY65494 CJU65494 CTQ65494 DDM65494 DNI65494 DXE65494 EHA65494 EQW65494 FAS65494 FKO65494 FUK65494 GEG65494 GOC65494 GXY65494 HHU65494 HRQ65494 IBM65494 ILI65494 IVE65494 JFA65494 JOW65494 JYS65494 KIO65494 KSK65494 LCG65494 LMC65494 LVY65494 MFU65494 MPQ65494 MZM65494 NJI65494 NTE65494 ODA65494 OMW65494 OWS65494 PGO65494 PQK65494 QAG65494 QKC65494 QTY65494 RDU65494 RNQ65494 RXM65494 SHI65494 SRE65494 TBA65494 TKW65494 TUS65494 UEO65494 UOK65494 UYG65494 VIC65494 VRY65494 WBU65494 WLQ65494 WVM65494 F131030 JA131030 SW131030 ACS131030 AMO131030 AWK131030 BGG131030 BQC131030 BZY131030 CJU131030 CTQ131030 DDM131030 DNI131030 DXE131030 EHA131030 EQW131030 FAS131030 FKO131030 FUK131030 GEG131030 GOC131030 GXY131030 HHU131030 HRQ131030 IBM131030 ILI131030 IVE131030 JFA131030 JOW131030 JYS131030 KIO131030 KSK131030 LCG131030 LMC131030 LVY131030 MFU131030 MPQ131030 MZM131030 NJI131030 NTE131030 ODA131030 OMW131030 OWS131030 PGO131030 PQK131030 QAG131030 QKC131030 QTY131030 RDU131030 RNQ131030 RXM131030 SHI131030 SRE131030 TBA131030 TKW131030 TUS131030 UEO131030 UOK131030 UYG131030 VIC131030 VRY131030 WBU131030 WLQ131030 WVM131030 F196566 JA196566 SW196566 ACS196566 AMO196566 AWK196566 BGG196566 BQC196566 BZY196566 CJU196566 CTQ196566 DDM196566 DNI196566 DXE196566 EHA196566 EQW196566 FAS196566 FKO196566 FUK196566 GEG196566 GOC196566 GXY196566 HHU196566 HRQ196566 IBM196566 ILI196566 IVE196566 JFA196566 JOW196566 JYS196566 KIO196566 KSK196566 LCG196566 LMC196566 LVY196566 MFU196566 MPQ196566 MZM196566 NJI196566 NTE196566 ODA196566 OMW196566 OWS196566 PGO196566 PQK196566 QAG196566 QKC196566 QTY196566 RDU196566 RNQ196566 RXM196566 SHI196566 SRE196566 TBA196566 TKW196566 TUS196566 UEO196566 UOK196566 UYG196566 VIC196566 VRY196566 WBU196566 WLQ196566 WVM196566 F262102 JA262102 SW262102 ACS262102 AMO262102 AWK262102 BGG262102 BQC262102 BZY262102 CJU262102 CTQ262102 DDM262102 DNI262102 DXE262102 EHA262102 EQW262102 FAS262102 FKO262102 FUK262102 GEG262102 GOC262102 GXY262102 HHU262102 HRQ262102 IBM262102 ILI262102 IVE262102 JFA262102 JOW262102 JYS262102 KIO262102 KSK262102 LCG262102 LMC262102 LVY262102 MFU262102 MPQ262102 MZM262102 NJI262102 NTE262102 ODA262102 OMW262102 OWS262102 PGO262102 PQK262102 QAG262102 QKC262102 QTY262102 RDU262102 RNQ262102 RXM262102 SHI262102 SRE262102 TBA262102 TKW262102 TUS262102 UEO262102 UOK262102 UYG262102 VIC262102 VRY262102 WBU262102 WLQ262102 WVM262102 F327638 JA327638 SW327638 ACS327638 AMO327638 AWK327638 BGG327638 BQC327638 BZY327638 CJU327638 CTQ327638 DDM327638 DNI327638 DXE327638 EHA327638 EQW327638 FAS327638 FKO327638 FUK327638 GEG327638 GOC327638 GXY327638 HHU327638 HRQ327638 IBM327638 ILI327638 IVE327638 JFA327638 JOW327638 JYS327638 KIO327638 KSK327638 LCG327638 LMC327638 LVY327638 MFU327638 MPQ327638 MZM327638 NJI327638 NTE327638 ODA327638 OMW327638 OWS327638 PGO327638 PQK327638 QAG327638 QKC327638 QTY327638 RDU327638 RNQ327638 RXM327638 SHI327638 SRE327638 TBA327638 TKW327638 TUS327638 UEO327638 UOK327638 UYG327638 VIC327638 VRY327638 WBU327638 WLQ327638 WVM327638 F393174 JA393174 SW393174 ACS393174 AMO393174 AWK393174 BGG393174 BQC393174 BZY393174 CJU393174 CTQ393174 DDM393174 DNI393174 DXE393174 EHA393174 EQW393174 FAS393174 FKO393174 FUK393174 GEG393174 GOC393174 GXY393174 HHU393174 HRQ393174 IBM393174 ILI393174 IVE393174 JFA393174 JOW393174 JYS393174 KIO393174 KSK393174 LCG393174 LMC393174 LVY393174 MFU393174 MPQ393174 MZM393174 NJI393174 NTE393174 ODA393174 OMW393174 OWS393174 PGO393174 PQK393174 QAG393174 QKC393174 QTY393174 RDU393174 RNQ393174 RXM393174 SHI393174 SRE393174 TBA393174 TKW393174 TUS393174 UEO393174 UOK393174 UYG393174 VIC393174 VRY393174 WBU393174 WLQ393174 WVM393174 F458710 JA458710 SW458710 ACS458710 AMO458710 AWK458710 BGG458710 BQC458710 BZY458710 CJU458710 CTQ458710 DDM458710 DNI458710 DXE458710 EHA458710 EQW458710 FAS458710 FKO458710 FUK458710 GEG458710 GOC458710 GXY458710 HHU458710 HRQ458710 IBM458710 ILI458710 IVE458710 JFA458710 JOW458710 JYS458710 KIO458710 KSK458710 LCG458710 LMC458710 LVY458710 MFU458710 MPQ458710 MZM458710 NJI458710 NTE458710 ODA458710 OMW458710 OWS458710 PGO458710 PQK458710 QAG458710 QKC458710 QTY458710 RDU458710 RNQ458710 RXM458710 SHI458710 SRE458710 TBA458710 TKW458710 TUS458710 UEO458710 UOK458710 UYG458710 VIC458710 VRY458710 WBU458710 WLQ458710 WVM458710 F524246 JA524246 SW524246 ACS524246 AMO524246 AWK524246 BGG524246 BQC524246 BZY524246 CJU524246 CTQ524246 DDM524246 DNI524246 DXE524246 EHA524246 EQW524246 FAS524246 FKO524246 FUK524246 GEG524246 GOC524246 GXY524246 HHU524246 HRQ524246 IBM524246 ILI524246 IVE524246 JFA524246 JOW524246 JYS524246 KIO524246 KSK524246 LCG524246 LMC524246 LVY524246 MFU524246 MPQ524246 MZM524246 NJI524246 NTE524246 ODA524246 OMW524246 OWS524246 PGO524246 PQK524246 QAG524246 QKC524246 QTY524246 RDU524246 RNQ524246 RXM524246 SHI524246 SRE524246 TBA524246 TKW524246 TUS524246 UEO524246 UOK524246 UYG524246 VIC524246 VRY524246 WBU524246 WLQ524246 WVM524246 F589782 JA589782 SW589782 ACS589782 AMO589782 AWK589782 BGG589782 BQC589782 BZY589782 CJU589782 CTQ589782 DDM589782 DNI589782 DXE589782 EHA589782 EQW589782 FAS589782 FKO589782 FUK589782 GEG589782 GOC589782 GXY589782 HHU589782 HRQ589782 IBM589782 ILI589782 IVE589782 JFA589782 JOW589782 JYS589782 KIO589782 KSK589782 LCG589782 LMC589782 LVY589782 MFU589782 MPQ589782 MZM589782 NJI589782 NTE589782 ODA589782 OMW589782 OWS589782 PGO589782 PQK589782 QAG589782 QKC589782 QTY589782 RDU589782 RNQ589782 RXM589782 SHI589782 SRE589782 TBA589782 TKW589782 TUS589782 UEO589782 UOK589782 UYG589782 VIC589782 VRY589782 WBU589782 WLQ589782 WVM589782 F655318 JA655318 SW655318 ACS655318 AMO655318 AWK655318 BGG655318 BQC655318 BZY655318 CJU655318 CTQ655318 DDM655318 DNI655318 DXE655318 EHA655318 EQW655318 FAS655318 FKO655318 FUK655318 GEG655318 GOC655318 GXY655318 HHU655318 HRQ655318 IBM655318 ILI655318 IVE655318 JFA655318 JOW655318 JYS655318 KIO655318 KSK655318 LCG655318 LMC655318 LVY655318 MFU655318 MPQ655318 MZM655318 NJI655318 NTE655318 ODA655318 OMW655318 OWS655318 PGO655318 PQK655318 QAG655318 QKC655318 QTY655318 RDU655318 RNQ655318 RXM655318 SHI655318 SRE655318 TBA655318 TKW655318 TUS655318 UEO655318 UOK655318 UYG655318 VIC655318 VRY655318 WBU655318 WLQ655318 WVM655318 F720854 JA720854 SW720854 ACS720854 AMO720854 AWK720854 BGG720854 BQC720854 BZY720854 CJU720854 CTQ720854 DDM720854 DNI720854 DXE720854 EHA720854 EQW720854 FAS720854 FKO720854 FUK720854 GEG720854 GOC720854 GXY720854 HHU720854 HRQ720854 IBM720854 ILI720854 IVE720854 JFA720854 JOW720854 JYS720854 KIO720854 KSK720854 LCG720854 LMC720854 LVY720854 MFU720854 MPQ720854 MZM720854 NJI720854 NTE720854 ODA720854 OMW720854 OWS720854 PGO720854 PQK720854 QAG720854 QKC720854 QTY720854 RDU720854 RNQ720854 RXM720854 SHI720854 SRE720854 TBA720854 TKW720854 TUS720854 UEO720854 UOK720854 UYG720854 VIC720854 VRY720854 WBU720854 WLQ720854 WVM720854 F786390 JA786390 SW786390 ACS786390 AMO786390 AWK786390 BGG786390 BQC786390 BZY786390 CJU786390 CTQ786390 DDM786390 DNI786390 DXE786390 EHA786390 EQW786390 FAS786390 FKO786390 FUK786390 GEG786390 GOC786390 GXY786390 HHU786390 HRQ786390 IBM786390 ILI786390 IVE786390 JFA786390 JOW786390 JYS786390 KIO786390 KSK786390 LCG786390 LMC786390 LVY786390 MFU786390 MPQ786390 MZM786390 NJI786390 NTE786390 ODA786390 OMW786390 OWS786390 PGO786390 PQK786390 QAG786390 QKC786390 QTY786390 RDU786390 RNQ786390 RXM786390 SHI786390 SRE786390 TBA786390 TKW786390 TUS786390 UEO786390 UOK786390 UYG786390 VIC786390 VRY786390 WBU786390 WLQ786390 WVM786390 F851926 JA851926 SW851926 ACS851926 AMO851926 AWK851926 BGG851926 BQC851926 BZY851926 CJU851926 CTQ851926 DDM851926 DNI851926 DXE851926 EHA851926 EQW851926 FAS851926 FKO851926 FUK851926 GEG851926 GOC851926 GXY851926 HHU851926 HRQ851926 IBM851926 ILI851926 IVE851926 JFA851926 JOW851926 JYS851926 KIO851926 KSK851926 LCG851926 LMC851926 LVY851926 MFU851926 MPQ851926 MZM851926 NJI851926 NTE851926 ODA851926 OMW851926 OWS851926 PGO851926 PQK851926 QAG851926 QKC851926 QTY851926 RDU851926 RNQ851926 RXM851926 SHI851926 SRE851926 TBA851926 TKW851926 TUS851926 UEO851926 UOK851926 UYG851926 VIC851926 VRY851926 WBU851926 WLQ851926 WVM851926 F917462 JA917462 SW917462 ACS917462 AMO917462 AWK917462 BGG917462 BQC917462 BZY917462 CJU917462 CTQ917462 DDM917462 DNI917462 DXE917462 EHA917462 EQW917462 FAS917462 FKO917462 FUK917462 GEG917462 GOC917462 GXY917462 HHU917462 HRQ917462 IBM917462 ILI917462 IVE917462 JFA917462 JOW917462 JYS917462 KIO917462 KSK917462 LCG917462 LMC917462 LVY917462 MFU917462 MPQ917462 MZM917462 NJI917462 NTE917462 ODA917462 OMW917462 OWS917462 PGO917462 PQK917462 QAG917462 QKC917462 QTY917462 RDU917462 RNQ917462 RXM917462 SHI917462 SRE917462 TBA917462 TKW917462 TUS917462 UEO917462 UOK917462 UYG917462 VIC917462 VRY917462 WBU917462 WLQ917462 WVM917462 F982998 JA982998 SW982998 ACS982998 AMO982998 AWK982998 BGG982998 BQC982998 BZY982998 CJU982998 CTQ982998 DDM982998 DNI982998 DXE982998 EHA982998 EQW982998 FAS982998 FKO982998 FUK982998 GEG982998 GOC982998 GXY982998 HHU982998 HRQ982998 IBM982998 ILI982998 IVE982998 JFA982998 JOW982998 JYS982998 KIO982998 KSK982998 LCG982998 LMC982998 LVY982998 MFU982998 MPQ982998 MZM982998 NJI982998 NTE982998 ODA982998 OMW982998 OWS982998 PGO982998 PQK982998 QAG982998 QKC982998 QTY982998 RDU982998 RNQ982998 RXM982998 SHI982998 SRE982998 TBA982998 TKW982998 TUS982998 UEO982998 UOK982998 UYG982998 VIC982998 VRY982998 WBU982998 WLQ982998">
      <formula1>list_url</formula1>
    </dataValidation>
    <dataValidation type="list" allowBlank="1" showInputMessage="1" errorTitle="Ошибка" error="Выберите значение из списка" prompt="Выберите значение из списка" sqref="WVM982999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F65495 JA65495 SW65495 ACS65495 AMO65495 AWK65495 BGG65495 BQC65495 BZY65495 CJU65495 CTQ65495 DDM65495 DNI65495 DXE65495 EHA65495 EQW65495 FAS65495 FKO65495 FUK65495 GEG65495 GOC65495 GXY65495 HHU65495 HRQ65495 IBM65495 ILI65495 IVE65495 JFA65495 JOW65495 JYS65495 KIO65495 KSK65495 LCG65495 LMC65495 LVY65495 MFU65495 MPQ65495 MZM65495 NJI65495 NTE65495 ODA65495 OMW65495 OWS65495 PGO65495 PQK65495 QAG65495 QKC65495 QTY65495 RDU65495 RNQ65495 RXM65495 SHI65495 SRE65495 TBA65495 TKW65495 TUS65495 UEO65495 UOK65495 UYG65495 VIC65495 VRY65495 WBU65495 WLQ65495 WVM65495 F131031 JA131031 SW131031 ACS131031 AMO131031 AWK131031 BGG131031 BQC131031 BZY131031 CJU131031 CTQ131031 DDM131031 DNI131031 DXE131031 EHA131031 EQW131031 FAS131031 FKO131031 FUK131031 GEG131031 GOC131031 GXY131031 HHU131031 HRQ131031 IBM131031 ILI131031 IVE131031 JFA131031 JOW131031 JYS131031 KIO131031 KSK131031 LCG131031 LMC131031 LVY131031 MFU131031 MPQ131031 MZM131031 NJI131031 NTE131031 ODA131031 OMW131031 OWS131031 PGO131031 PQK131031 QAG131031 QKC131031 QTY131031 RDU131031 RNQ131031 RXM131031 SHI131031 SRE131031 TBA131031 TKW131031 TUS131031 UEO131031 UOK131031 UYG131031 VIC131031 VRY131031 WBU131031 WLQ131031 WVM131031 F196567 JA196567 SW196567 ACS196567 AMO196567 AWK196567 BGG196567 BQC196567 BZY196567 CJU196567 CTQ196567 DDM196567 DNI196567 DXE196567 EHA196567 EQW196567 FAS196567 FKO196567 FUK196567 GEG196567 GOC196567 GXY196567 HHU196567 HRQ196567 IBM196567 ILI196567 IVE196567 JFA196567 JOW196567 JYS196567 KIO196567 KSK196567 LCG196567 LMC196567 LVY196567 MFU196567 MPQ196567 MZM196567 NJI196567 NTE196567 ODA196567 OMW196567 OWS196567 PGO196567 PQK196567 QAG196567 QKC196567 QTY196567 RDU196567 RNQ196567 RXM196567 SHI196567 SRE196567 TBA196567 TKW196567 TUS196567 UEO196567 UOK196567 UYG196567 VIC196567 VRY196567 WBU196567 WLQ196567 WVM196567 F262103 JA262103 SW262103 ACS262103 AMO262103 AWK262103 BGG262103 BQC262103 BZY262103 CJU262103 CTQ262103 DDM262103 DNI262103 DXE262103 EHA262103 EQW262103 FAS262103 FKO262103 FUK262103 GEG262103 GOC262103 GXY262103 HHU262103 HRQ262103 IBM262103 ILI262103 IVE262103 JFA262103 JOW262103 JYS262103 KIO262103 KSK262103 LCG262103 LMC262103 LVY262103 MFU262103 MPQ262103 MZM262103 NJI262103 NTE262103 ODA262103 OMW262103 OWS262103 PGO262103 PQK262103 QAG262103 QKC262103 QTY262103 RDU262103 RNQ262103 RXM262103 SHI262103 SRE262103 TBA262103 TKW262103 TUS262103 UEO262103 UOK262103 UYG262103 VIC262103 VRY262103 WBU262103 WLQ262103 WVM262103 F327639 JA327639 SW327639 ACS327639 AMO327639 AWK327639 BGG327639 BQC327639 BZY327639 CJU327639 CTQ327639 DDM327639 DNI327639 DXE327639 EHA327639 EQW327639 FAS327639 FKO327639 FUK327639 GEG327639 GOC327639 GXY327639 HHU327639 HRQ327639 IBM327639 ILI327639 IVE327639 JFA327639 JOW327639 JYS327639 KIO327639 KSK327639 LCG327639 LMC327639 LVY327639 MFU327639 MPQ327639 MZM327639 NJI327639 NTE327639 ODA327639 OMW327639 OWS327639 PGO327639 PQK327639 QAG327639 QKC327639 QTY327639 RDU327639 RNQ327639 RXM327639 SHI327639 SRE327639 TBA327639 TKW327639 TUS327639 UEO327639 UOK327639 UYG327639 VIC327639 VRY327639 WBU327639 WLQ327639 WVM327639 F393175 JA393175 SW393175 ACS393175 AMO393175 AWK393175 BGG393175 BQC393175 BZY393175 CJU393175 CTQ393175 DDM393175 DNI393175 DXE393175 EHA393175 EQW393175 FAS393175 FKO393175 FUK393175 GEG393175 GOC393175 GXY393175 HHU393175 HRQ393175 IBM393175 ILI393175 IVE393175 JFA393175 JOW393175 JYS393175 KIO393175 KSK393175 LCG393175 LMC393175 LVY393175 MFU393175 MPQ393175 MZM393175 NJI393175 NTE393175 ODA393175 OMW393175 OWS393175 PGO393175 PQK393175 QAG393175 QKC393175 QTY393175 RDU393175 RNQ393175 RXM393175 SHI393175 SRE393175 TBA393175 TKW393175 TUS393175 UEO393175 UOK393175 UYG393175 VIC393175 VRY393175 WBU393175 WLQ393175 WVM393175 F458711 JA458711 SW458711 ACS458711 AMO458711 AWK458711 BGG458711 BQC458711 BZY458711 CJU458711 CTQ458711 DDM458711 DNI458711 DXE458711 EHA458711 EQW458711 FAS458711 FKO458711 FUK458711 GEG458711 GOC458711 GXY458711 HHU458711 HRQ458711 IBM458711 ILI458711 IVE458711 JFA458711 JOW458711 JYS458711 KIO458711 KSK458711 LCG458711 LMC458711 LVY458711 MFU458711 MPQ458711 MZM458711 NJI458711 NTE458711 ODA458711 OMW458711 OWS458711 PGO458711 PQK458711 QAG458711 QKC458711 QTY458711 RDU458711 RNQ458711 RXM458711 SHI458711 SRE458711 TBA458711 TKW458711 TUS458711 UEO458711 UOK458711 UYG458711 VIC458711 VRY458711 WBU458711 WLQ458711 WVM458711 F524247 JA524247 SW524247 ACS524247 AMO524247 AWK524247 BGG524247 BQC524247 BZY524247 CJU524247 CTQ524247 DDM524247 DNI524247 DXE524247 EHA524247 EQW524247 FAS524247 FKO524247 FUK524247 GEG524247 GOC524247 GXY524247 HHU524247 HRQ524247 IBM524247 ILI524247 IVE524247 JFA524247 JOW524247 JYS524247 KIO524247 KSK524247 LCG524247 LMC524247 LVY524247 MFU524247 MPQ524247 MZM524247 NJI524247 NTE524247 ODA524247 OMW524247 OWS524247 PGO524247 PQK524247 QAG524247 QKC524247 QTY524247 RDU524247 RNQ524247 RXM524247 SHI524247 SRE524247 TBA524247 TKW524247 TUS524247 UEO524247 UOK524247 UYG524247 VIC524247 VRY524247 WBU524247 WLQ524247 WVM524247 F589783 JA589783 SW589783 ACS589783 AMO589783 AWK589783 BGG589783 BQC589783 BZY589783 CJU589783 CTQ589783 DDM589783 DNI589783 DXE589783 EHA589783 EQW589783 FAS589783 FKO589783 FUK589783 GEG589783 GOC589783 GXY589783 HHU589783 HRQ589783 IBM589783 ILI589783 IVE589783 JFA589783 JOW589783 JYS589783 KIO589783 KSK589783 LCG589783 LMC589783 LVY589783 MFU589783 MPQ589783 MZM589783 NJI589783 NTE589783 ODA589783 OMW589783 OWS589783 PGO589783 PQK589783 QAG589783 QKC589783 QTY589783 RDU589783 RNQ589783 RXM589783 SHI589783 SRE589783 TBA589783 TKW589783 TUS589783 UEO589783 UOK589783 UYG589783 VIC589783 VRY589783 WBU589783 WLQ589783 WVM589783 F655319 JA655319 SW655319 ACS655319 AMO655319 AWK655319 BGG655319 BQC655319 BZY655319 CJU655319 CTQ655319 DDM655319 DNI655319 DXE655319 EHA655319 EQW655319 FAS655319 FKO655319 FUK655319 GEG655319 GOC655319 GXY655319 HHU655319 HRQ655319 IBM655319 ILI655319 IVE655319 JFA655319 JOW655319 JYS655319 KIO655319 KSK655319 LCG655319 LMC655319 LVY655319 MFU655319 MPQ655319 MZM655319 NJI655319 NTE655319 ODA655319 OMW655319 OWS655319 PGO655319 PQK655319 QAG655319 QKC655319 QTY655319 RDU655319 RNQ655319 RXM655319 SHI655319 SRE655319 TBA655319 TKW655319 TUS655319 UEO655319 UOK655319 UYG655319 VIC655319 VRY655319 WBU655319 WLQ655319 WVM655319 F720855 JA720855 SW720855 ACS720855 AMO720855 AWK720855 BGG720855 BQC720855 BZY720855 CJU720855 CTQ720855 DDM720855 DNI720855 DXE720855 EHA720855 EQW720855 FAS720855 FKO720855 FUK720855 GEG720855 GOC720855 GXY720855 HHU720855 HRQ720855 IBM720855 ILI720855 IVE720855 JFA720855 JOW720855 JYS720855 KIO720855 KSK720855 LCG720855 LMC720855 LVY720855 MFU720855 MPQ720855 MZM720855 NJI720855 NTE720855 ODA720855 OMW720855 OWS720855 PGO720855 PQK720855 QAG720855 QKC720855 QTY720855 RDU720855 RNQ720855 RXM720855 SHI720855 SRE720855 TBA720855 TKW720855 TUS720855 UEO720855 UOK720855 UYG720855 VIC720855 VRY720855 WBU720855 WLQ720855 WVM720855 F786391 JA786391 SW786391 ACS786391 AMO786391 AWK786391 BGG786391 BQC786391 BZY786391 CJU786391 CTQ786391 DDM786391 DNI786391 DXE786391 EHA786391 EQW786391 FAS786391 FKO786391 FUK786391 GEG786391 GOC786391 GXY786391 HHU786391 HRQ786391 IBM786391 ILI786391 IVE786391 JFA786391 JOW786391 JYS786391 KIO786391 KSK786391 LCG786391 LMC786391 LVY786391 MFU786391 MPQ786391 MZM786391 NJI786391 NTE786391 ODA786391 OMW786391 OWS786391 PGO786391 PQK786391 QAG786391 QKC786391 QTY786391 RDU786391 RNQ786391 RXM786391 SHI786391 SRE786391 TBA786391 TKW786391 TUS786391 UEO786391 UOK786391 UYG786391 VIC786391 VRY786391 WBU786391 WLQ786391 WVM786391 F851927 JA851927 SW851927 ACS851927 AMO851927 AWK851927 BGG851927 BQC851927 BZY851927 CJU851927 CTQ851927 DDM851927 DNI851927 DXE851927 EHA851927 EQW851927 FAS851927 FKO851927 FUK851927 GEG851927 GOC851927 GXY851927 HHU851927 HRQ851927 IBM851927 ILI851927 IVE851927 JFA851927 JOW851927 JYS851927 KIO851927 KSK851927 LCG851927 LMC851927 LVY851927 MFU851927 MPQ851927 MZM851927 NJI851927 NTE851927 ODA851927 OMW851927 OWS851927 PGO851927 PQK851927 QAG851927 QKC851927 QTY851927 RDU851927 RNQ851927 RXM851927 SHI851927 SRE851927 TBA851927 TKW851927 TUS851927 UEO851927 UOK851927 UYG851927 VIC851927 VRY851927 WBU851927 WLQ851927 WVM851927 F917463 JA917463 SW917463 ACS917463 AMO917463 AWK917463 BGG917463 BQC917463 BZY917463 CJU917463 CTQ917463 DDM917463 DNI917463 DXE917463 EHA917463 EQW917463 FAS917463 FKO917463 FUK917463 GEG917463 GOC917463 GXY917463 HHU917463 HRQ917463 IBM917463 ILI917463 IVE917463 JFA917463 JOW917463 JYS917463 KIO917463 KSK917463 LCG917463 LMC917463 LVY917463 MFU917463 MPQ917463 MZM917463 NJI917463 NTE917463 ODA917463 OMW917463 OWS917463 PGO917463 PQK917463 QAG917463 QKC917463 QTY917463 RDU917463 RNQ917463 RXM917463 SHI917463 SRE917463 TBA917463 TKW917463 TUS917463 UEO917463 UOK917463 UYG917463 VIC917463 VRY917463 WBU917463 WLQ917463 WVM917463 F982999 JA982999 SW982999 ACS982999 AMO982999 AWK982999 BGG982999 BQC982999 BZY982999 CJU982999 CTQ982999 DDM982999 DNI982999 DXE982999 EHA982999 EQW982999 FAS982999 FKO982999 FUK982999 GEG982999 GOC982999 GXY982999 HHU982999 HRQ982999 IBM982999 ILI982999 IVE982999 JFA982999 JOW982999 JYS982999 KIO982999 KSK982999 LCG982999 LMC982999 LVY982999 MFU982999 MPQ982999 MZM982999 NJI982999 NTE982999 ODA982999 OMW982999 OWS982999 PGO982999 PQK982999 QAG982999 QKC982999 QTY982999 RDU982999 RNQ982999 RXM982999 SHI982999 SRE982999 TBA982999 TKW982999 TUS982999 UEO982999 UOK982999 UYG982999 VIC982999 VRY982999 WBU982999 WLQ982999">
      <formula1>list_email</formula1>
    </dataValidation>
    <dataValidation allowBlank="1" showInputMessage="1" showErrorMessage="1" prompt="Выберите значение, выполнив двойной щелчок левой кнопки мыши по ячейке." sqref="F65481:F65484 JA65481:JA65484 SW65481:SW65484 ACS65481:ACS65484 AMO65481:AMO65484 AWK65481:AWK65484 BGG65481:BGG65484 BQC65481:BQC65484 BZY65481:BZY65484 CJU65481:CJU65484 CTQ65481:CTQ65484 DDM65481:DDM65484 DNI65481:DNI65484 DXE65481:DXE65484 EHA65481:EHA65484 EQW65481:EQW65484 FAS65481:FAS65484 FKO65481:FKO65484 FUK65481:FUK65484 GEG65481:GEG65484 GOC65481:GOC65484 GXY65481:GXY65484 HHU65481:HHU65484 HRQ65481:HRQ65484 IBM65481:IBM65484 ILI65481:ILI65484 IVE65481:IVE65484 JFA65481:JFA65484 JOW65481:JOW65484 JYS65481:JYS65484 KIO65481:KIO65484 KSK65481:KSK65484 LCG65481:LCG65484 LMC65481:LMC65484 LVY65481:LVY65484 MFU65481:MFU65484 MPQ65481:MPQ65484 MZM65481:MZM65484 NJI65481:NJI65484 NTE65481:NTE65484 ODA65481:ODA65484 OMW65481:OMW65484 OWS65481:OWS65484 PGO65481:PGO65484 PQK65481:PQK65484 QAG65481:QAG65484 QKC65481:QKC65484 QTY65481:QTY65484 RDU65481:RDU65484 RNQ65481:RNQ65484 RXM65481:RXM65484 SHI65481:SHI65484 SRE65481:SRE65484 TBA65481:TBA65484 TKW65481:TKW65484 TUS65481:TUS65484 UEO65481:UEO65484 UOK65481:UOK65484 UYG65481:UYG65484 VIC65481:VIC65484 VRY65481:VRY65484 WBU65481:WBU65484 WLQ65481:WLQ65484 WVM65481:WVM65484 F131017:F131020 JA131017:JA131020 SW131017:SW131020 ACS131017:ACS131020 AMO131017:AMO131020 AWK131017:AWK131020 BGG131017:BGG131020 BQC131017:BQC131020 BZY131017:BZY131020 CJU131017:CJU131020 CTQ131017:CTQ131020 DDM131017:DDM131020 DNI131017:DNI131020 DXE131017:DXE131020 EHA131017:EHA131020 EQW131017:EQW131020 FAS131017:FAS131020 FKO131017:FKO131020 FUK131017:FUK131020 GEG131017:GEG131020 GOC131017:GOC131020 GXY131017:GXY131020 HHU131017:HHU131020 HRQ131017:HRQ131020 IBM131017:IBM131020 ILI131017:ILI131020 IVE131017:IVE131020 JFA131017:JFA131020 JOW131017:JOW131020 JYS131017:JYS131020 KIO131017:KIO131020 KSK131017:KSK131020 LCG131017:LCG131020 LMC131017:LMC131020 LVY131017:LVY131020 MFU131017:MFU131020 MPQ131017:MPQ131020 MZM131017:MZM131020 NJI131017:NJI131020 NTE131017:NTE131020 ODA131017:ODA131020 OMW131017:OMW131020 OWS131017:OWS131020 PGO131017:PGO131020 PQK131017:PQK131020 QAG131017:QAG131020 QKC131017:QKC131020 QTY131017:QTY131020 RDU131017:RDU131020 RNQ131017:RNQ131020 RXM131017:RXM131020 SHI131017:SHI131020 SRE131017:SRE131020 TBA131017:TBA131020 TKW131017:TKW131020 TUS131017:TUS131020 UEO131017:UEO131020 UOK131017:UOK131020 UYG131017:UYG131020 VIC131017:VIC131020 VRY131017:VRY131020 WBU131017:WBU131020 WLQ131017:WLQ131020 WVM131017:WVM131020 F196553:F196556 JA196553:JA196556 SW196553:SW196556 ACS196553:ACS196556 AMO196553:AMO196556 AWK196553:AWK196556 BGG196553:BGG196556 BQC196553:BQC196556 BZY196553:BZY196556 CJU196553:CJU196556 CTQ196553:CTQ196556 DDM196553:DDM196556 DNI196553:DNI196556 DXE196553:DXE196556 EHA196553:EHA196556 EQW196553:EQW196556 FAS196553:FAS196556 FKO196553:FKO196556 FUK196553:FUK196556 GEG196553:GEG196556 GOC196553:GOC196556 GXY196553:GXY196556 HHU196553:HHU196556 HRQ196553:HRQ196556 IBM196553:IBM196556 ILI196553:ILI196556 IVE196553:IVE196556 JFA196553:JFA196556 JOW196553:JOW196556 JYS196553:JYS196556 KIO196553:KIO196556 KSK196553:KSK196556 LCG196553:LCG196556 LMC196553:LMC196556 LVY196553:LVY196556 MFU196553:MFU196556 MPQ196553:MPQ196556 MZM196553:MZM196556 NJI196553:NJI196556 NTE196553:NTE196556 ODA196553:ODA196556 OMW196553:OMW196556 OWS196553:OWS196556 PGO196553:PGO196556 PQK196553:PQK196556 QAG196553:QAG196556 QKC196553:QKC196556 QTY196553:QTY196556 RDU196553:RDU196556 RNQ196553:RNQ196556 RXM196553:RXM196556 SHI196553:SHI196556 SRE196553:SRE196556 TBA196553:TBA196556 TKW196553:TKW196556 TUS196553:TUS196556 UEO196553:UEO196556 UOK196553:UOK196556 UYG196553:UYG196556 VIC196553:VIC196556 VRY196553:VRY196556 WBU196553:WBU196556 WLQ196553:WLQ196556 WVM196553:WVM196556 F262089:F262092 JA262089:JA262092 SW262089:SW262092 ACS262089:ACS262092 AMO262089:AMO262092 AWK262089:AWK262092 BGG262089:BGG262092 BQC262089:BQC262092 BZY262089:BZY262092 CJU262089:CJU262092 CTQ262089:CTQ262092 DDM262089:DDM262092 DNI262089:DNI262092 DXE262089:DXE262092 EHA262089:EHA262092 EQW262089:EQW262092 FAS262089:FAS262092 FKO262089:FKO262092 FUK262089:FUK262092 GEG262089:GEG262092 GOC262089:GOC262092 GXY262089:GXY262092 HHU262089:HHU262092 HRQ262089:HRQ262092 IBM262089:IBM262092 ILI262089:ILI262092 IVE262089:IVE262092 JFA262089:JFA262092 JOW262089:JOW262092 JYS262089:JYS262092 KIO262089:KIO262092 KSK262089:KSK262092 LCG262089:LCG262092 LMC262089:LMC262092 LVY262089:LVY262092 MFU262089:MFU262092 MPQ262089:MPQ262092 MZM262089:MZM262092 NJI262089:NJI262092 NTE262089:NTE262092 ODA262089:ODA262092 OMW262089:OMW262092 OWS262089:OWS262092 PGO262089:PGO262092 PQK262089:PQK262092 QAG262089:QAG262092 QKC262089:QKC262092 QTY262089:QTY262092 RDU262089:RDU262092 RNQ262089:RNQ262092 RXM262089:RXM262092 SHI262089:SHI262092 SRE262089:SRE262092 TBA262089:TBA262092 TKW262089:TKW262092 TUS262089:TUS262092 UEO262089:UEO262092 UOK262089:UOK262092 UYG262089:UYG262092 VIC262089:VIC262092 VRY262089:VRY262092 WBU262089:WBU262092 WLQ262089:WLQ262092 WVM262089:WVM262092 F327625:F327628 JA327625:JA327628 SW327625:SW327628 ACS327625:ACS327628 AMO327625:AMO327628 AWK327625:AWK327628 BGG327625:BGG327628 BQC327625:BQC327628 BZY327625:BZY327628 CJU327625:CJU327628 CTQ327625:CTQ327628 DDM327625:DDM327628 DNI327625:DNI327628 DXE327625:DXE327628 EHA327625:EHA327628 EQW327625:EQW327628 FAS327625:FAS327628 FKO327625:FKO327628 FUK327625:FUK327628 GEG327625:GEG327628 GOC327625:GOC327628 GXY327625:GXY327628 HHU327625:HHU327628 HRQ327625:HRQ327628 IBM327625:IBM327628 ILI327625:ILI327628 IVE327625:IVE327628 JFA327625:JFA327628 JOW327625:JOW327628 JYS327625:JYS327628 KIO327625:KIO327628 KSK327625:KSK327628 LCG327625:LCG327628 LMC327625:LMC327628 LVY327625:LVY327628 MFU327625:MFU327628 MPQ327625:MPQ327628 MZM327625:MZM327628 NJI327625:NJI327628 NTE327625:NTE327628 ODA327625:ODA327628 OMW327625:OMW327628 OWS327625:OWS327628 PGO327625:PGO327628 PQK327625:PQK327628 QAG327625:QAG327628 QKC327625:QKC327628 QTY327625:QTY327628 RDU327625:RDU327628 RNQ327625:RNQ327628 RXM327625:RXM327628 SHI327625:SHI327628 SRE327625:SRE327628 TBA327625:TBA327628 TKW327625:TKW327628 TUS327625:TUS327628 UEO327625:UEO327628 UOK327625:UOK327628 UYG327625:UYG327628 VIC327625:VIC327628 VRY327625:VRY327628 WBU327625:WBU327628 WLQ327625:WLQ327628 WVM327625:WVM327628 F393161:F393164 JA393161:JA393164 SW393161:SW393164 ACS393161:ACS393164 AMO393161:AMO393164 AWK393161:AWK393164 BGG393161:BGG393164 BQC393161:BQC393164 BZY393161:BZY393164 CJU393161:CJU393164 CTQ393161:CTQ393164 DDM393161:DDM393164 DNI393161:DNI393164 DXE393161:DXE393164 EHA393161:EHA393164 EQW393161:EQW393164 FAS393161:FAS393164 FKO393161:FKO393164 FUK393161:FUK393164 GEG393161:GEG393164 GOC393161:GOC393164 GXY393161:GXY393164 HHU393161:HHU393164 HRQ393161:HRQ393164 IBM393161:IBM393164 ILI393161:ILI393164 IVE393161:IVE393164 JFA393161:JFA393164 JOW393161:JOW393164 JYS393161:JYS393164 KIO393161:KIO393164 KSK393161:KSK393164 LCG393161:LCG393164 LMC393161:LMC393164 LVY393161:LVY393164 MFU393161:MFU393164 MPQ393161:MPQ393164 MZM393161:MZM393164 NJI393161:NJI393164 NTE393161:NTE393164 ODA393161:ODA393164 OMW393161:OMW393164 OWS393161:OWS393164 PGO393161:PGO393164 PQK393161:PQK393164 QAG393161:QAG393164 QKC393161:QKC393164 QTY393161:QTY393164 RDU393161:RDU393164 RNQ393161:RNQ393164 RXM393161:RXM393164 SHI393161:SHI393164 SRE393161:SRE393164 TBA393161:TBA393164 TKW393161:TKW393164 TUS393161:TUS393164 UEO393161:UEO393164 UOK393161:UOK393164 UYG393161:UYG393164 VIC393161:VIC393164 VRY393161:VRY393164 WBU393161:WBU393164 WLQ393161:WLQ393164 WVM393161:WVM393164 F458697:F458700 JA458697:JA458700 SW458697:SW458700 ACS458697:ACS458700 AMO458697:AMO458700 AWK458697:AWK458700 BGG458697:BGG458700 BQC458697:BQC458700 BZY458697:BZY458700 CJU458697:CJU458700 CTQ458697:CTQ458700 DDM458697:DDM458700 DNI458697:DNI458700 DXE458697:DXE458700 EHA458697:EHA458700 EQW458697:EQW458700 FAS458697:FAS458700 FKO458697:FKO458700 FUK458697:FUK458700 GEG458697:GEG458700 GOC458697:GOC458700 GXY458697:GXY458700 HHU458697:HHU458700 HRQ458697:HRQ458700 IBM458697:IBM458700 ILI458697:ILI458700 IVE458697:IVE458700 JFA458697:JFA458700 JOW458697:JOW458700 JYS458697:JYS458700 KIO458697:KIO458700 KSK458697:KSK458700 LCG458697:LCG458700 LMC458697:LMC458700 LVY458697:LVY458700 MFU458697:MFU458700 MPQ458697:MPQ458700 MZM458697:MZM458700 NJI458697:NJI458700 NTE458697:NTE458700 ODA458697:ODA458700 OMW458697:OMW458700 OWS458697:OWS458700 PGO458697:PGO458700 PQK458697:PQK458700 QAG458697:QAG458700 QKC458697:QKC458700 QTY458697:QTY458700 RDU458697:RDU458700 RNQ458697:RNQ458700 RXM458697:RXM458700 SHI458697:SHI458700 SRE458697:SRE458700 TBA458697:TBA458700 TKW458697:TKW458700 TUS458697:TUS458700 UEO458697:UEO458700 UOK458697:UOK458700 UYG458697:UYG458700 VIC458697:VIC458700 VRY458697:VRY458700 WBU458697:WBU458700 WLQ458697:WLQ458700 WVM458697:WVM458700 F524233:F524236 JA524233:JA524236 SW524233:SW524236 ACS524233:ACS524236 AMO524233:AMO524236 AWK524233:AWK524236 BGG524233:BGG524236 BQC524233:BQC524236 BZY524233:BZY524236 CJU524233:CJU524236 CTQ524233:CTQ524236 DDM524233:DDM524236 DNI524233:DNI524236 DXE524233:DXE524236 EHA524233:EHA524236 EQW524233:EQW524236 FAS524233:FAS524236 FKO524233:FKO524236 FUK524233:FUK524236 GEG524233:GEG524236 GOC524233:GOC524236 GXY524233:GXY524236 HHU524233:HHU524236 HRQ524233:HRQ524236 IBM524233:IBM524236 ILI524233:ILI524236 IVE524233:IVE524236 JFA524233:JFA524236 JOW524233:JOW524236 JYS524233:JYS524236 KIO524233:KIO524236 KSK524233:KSK524236 LCG524233:LCG524236 LMC524233:LMC524236 LVY524233:LVY524236 MFU524233:MFU524236 MPQ524233:MPQ524236 MZM524233:MZM524236 NJI524233:NJI524236 NTE524233:NTE524236 ODA524233:ODA524236 OMW524233:OMW524236 OWS524233:OWS524236 PGO524233:PGO524236 PQK524233:PQK524236 QAG524233:QAG524236 QKC524233:QKC524236 QTY524233:QTY524236 RDU524233:RDU524236 RNQ524233:RNQ524236 RXM524233:RXM524236 SHI524233:SHI524236 SRE524233:SRE524236 TBA524233:TBA524236 TKW524233:TKW524236 TUS524233:TUS524236 UEO524233:UEO524236 UOK524233:UOK524236 UYG524233:UYG524236 VIC524233:VIC524236 VRY524233:VRY524236 WBU524233:WBU524236 WLQ524233:WLQ524236 WVM524233:WVM524236 F589769:F589772 JA589769:JA589772 SW589769:SW589772 ACS589769:ACS589772 AMO589769:AMO589772 AWK589769:AWK589772 BGG589769:BGG589772 BQC589769:BQC589772 BZY589769:BZY589772 CJU589769:CJU589772 CTQ589769:CTQ589772 DDM589769:DDM589772 DNI589769:DNI589772 DXE589769:DXE589772 EHA589769:EHA589772 EQW589769:EQW589772 FAS589769:FAS589772 FKO589769:FKO589772 FUK589769:FUK589772 GEG589769:GEG589772 GOC589769:GOC589772 GXY589769:GXY589772 HHU589769:HHU589772 HRQ589769:HRQ589772 IBM589769:IBM589772 ILI589769:ILI589772 IVE589769:IVE589772 JFA589769:JFA589772 JOW589769:JOW589772 JYS589769:JYS589772 KIO589769:KIO589772 KSK589769:KSK589772 LCG589769:LCG589772 LMC589769:LMC589772 LVY589769:LVY589772 MFU589769:MFU589772 MPQ589769:MPQ589772 MZM589769:MZM589772 NJI589769:NJI589772 NTE589769:NTE589772 ODA589769:ODA589772 OMW589769:OMW589772 OWS589769:OWS589772 PGO589769:PGO589772 PQK589769:PQK589772 QAG589769:QAG589772 QKC589769:QKC589772 QTY589769:QTY589772 RDU589769:RDU589772 RNQ589769:RNQ589772 RXM589769:RXM589772 SHI589769:SHI589772 SRE589769:SRE589772 TBA589769:TBA589772 TKW589769:TKW589772 TUS589769:TUS589772 UEO589769:UEO589772 UOK589769:UOK589772 UYG589769:UYG589772 VIC589769:VIC589772 VRY589769:VRY589772 WBU589769:WBU589772 WLQ589769:WLQ589772 WVM589769:WVM589772 F655305:F655308 JA655305:JA655308 SW655305:SW655308 ACS655305:ACS655308 AMO655305:AMO655308 AWK655305:AWK655308 BGG655305:BGG655308 BQC655305:BQC655308 BZY655305:BZY655308 CJU655305:CJU655308 CTQ655305:CTQ655308 DDM655305:DDM655308 DNI655305:DNI655308 DXE655305:DXE655308 EHA655305:EHA655308 EQW655305:EQW655308 FAS655305:FAS655308 FKO655305:FKO655308 FUK655305:FUK655308 GEG655305:GEG655308 GOC655305:GOC655308 GXY655305:GXY655308 HHU655305:HHU655308 HRQ655305:HRQ655308 IBM655305:IBM655308 ILI655305:ILI655308 IVE655305:IVE655308 JFA655305:JFA655308 JOW655305:JOW655308 JYS655305:JYS655308 KIO655305:KIO655308 KSK655305:KSK655308 LCG655305:LCG655308 LMC655305:LMC655308 LVY655305:LVY655308 MFU655305:MFU655308 MPQ655305:MPQ655308 MZM655305:MZM655308 NJI655305:NJI655308 NTE655305:NTE655308 ODA655305:ODA655308 OMW655305:OMW655308 OWS655305:OWS655308 PGO655305:PGO655308 PQK655305:PQK655308 QAG655305:QAG655308 QKC655305:QKC655308 QTY655305:QTY655308 RDU655305:RDU655308 RNQ655305:RNQ655308 RXM655305:RXM655308 SHI655305:SHI655308 SRE655305:SRE655308 TBA655305:TBA655308 TKW655305:TKW655308 TUS655305:TUS655308 UEO655305:UEO655308 UOK655305:UOK655308 UYG655305:UYG655308 VIC655305:VIC655308 VRY655305:VRY655308 WBU655305:WBU655308 WLQ655305:WLQ655308 WVM655305:WVM655308 F720841:F720844 JA720841:JA720844 SW720841:SW720844 ACS720841:ACS720844 AMO720841:AMO720844 AWK720841:AWK720844 BGG720841:BGG720844 BQC720841:BQC720844 BZY720841:BZY720844 CJU720841:CJU720844 CTQ720841:CTQ720844 DDM720841:DDM720844 DNI720841:DNI720844 DXE720841:DXE720844 EHA720841:EHA720844 EQW720841:EQW720844 FAS720841:FAS720844 FKO720841:FKO720844 FUK720841:FUK720844 GEG720841:GEG720844 GOC720841:GOC720844 GXY720841:GXY720844 HHU720841:HHU720844 HRQ720841:HRQ720844 IBM720841:IBM720844 ILI720841:ILI720844 IVE720841:IVE720844 JFA720841:JFA720844 JOW720841:JOW720844 JYS720841:JYS720844 KIO720841:KIO720844 KSK720841:KSK720844 LCG720841:LCG720844 LMC720841:LMC720844 LVY720841:LVY720844 MFU720841:MFU720844 MPQ720841:MPQ720844 MZM720841:MZM720844 NJI720841:NJI720844 NTE720841:NTE720844 ODA720841:ODA720844 OMW720841:OMW720844 OWS720841:OWS720844 PGO720841:PGO720844 PQK720841:PQK720844 QAG720841:QAG720844 QKC720841:QKC720844 QTY720841:QTY720844 RDU720841:RDU720844 RNQ720841:RNQ720844 RXM720841:RXM720844 SHI720841:SHI720844 SRE720841:SRE720844 TBA720841:TBA720844 TKW720841:TKW720844 TUS720841:TUS720844 UEO720841:UEO720844 UOK720841:UOK720844 UYG720841:UYG720844 VIC720841:VIC720844 VRY720841:VRY720844 WBU720841:WBU720844 WLQ720841:WLQ720844 WVM720841:WVM720844 F786377:F786380 JA786377:JA786380 SW786377:SW786380 ACS786377:ACS786380 AMO786377:AMO786380 AWK786377:AWK786380 BGG786377:BGG786380 BQC786377:BQC786380 BZY786377:BZY786380 CJU786377:CJU786380 CTQ786377:CTQ786380 DDM786377:DDM786380 DNI786377:DNI786380 DXE786377:DXE786380 EHA786377:EHA786380 EQW786377:EQW786380 FAS786377:FAS786380 FKO786377:FKO786380 FUK786377:FUK786380 GEG786377:GEG786380 GOC786377:GOC786380 GXY786377:GXY786380 HHU786377:HHU786380 HRQ786377:HRQ786380 IBM786377:IBM786380 ILI786377:ILI786380 IVE786377:IVE786380 JFA786377:JFA786380 JOW786377:JOW786380 JYS786377:JYS786380 KIO786377:KIO786380 KSK786377:KSK786380 LCG786377:LCG786380 LMC786377:LMC786380 LVY786377:LVY786380 MFU786377:MFU786380 MPQ786377:MPQ786380 MZM786377:MZM786380 NJI786377:NJI786380 NTE786377:NTE786380 ODA786377:ODA786380 OMW786377:OMW786380 OWS786377:OWS786380 PGO786377:PGO786380 PQK786377:PQK786380 QAG786377:QAG786380 QKC786377:QKC786380 QTY786377:QTY786380 RDU786377:RDU786380 RNQ786377:RNQ786380 RXM786377:RXM786380 SHI786377:SHI786380 SRE786377:SRE786380 TBA786377:TBA786380 TKW786377:TKW786380 TUS786377:TUS786380 UEO786377:UEO786380 UOK786377:UOK786380 UYG786377:UYG786380 VIC786377:VIC786380 VRY786377:VRY786380 WBU786377:WBU786380 WLQ786377:WLQ786380 WVM786377:WVM786380 F851913:F851916 JA851913:JA851916 SW851913:SW851916 ACS851913:ACS851916 AMO851913:AMO851916 AWK851913:AWK851916 BGG851913:BGG851916 BQC851913:BQC851916 BZY851913:BZY851916 CJU851913:CJU851916 CTQ851913:CTQ851916 DDM851913:DDM851916 DNI851913:DNI851916 DXE851913:DXE851916 EHA851913:EHA851916 EQW851913:EQW851916 FAS851913:FAS851916 FKO851913:FKO851916 FUK851913:FUK851916 GEG851913:GEG851916 GOC851913:GOC851916 GXY851913:GXY851916 HHU851913:HHU851916 HRQ851913:HRQ851916 IBM851913:IBM851916 ILI851913:ILI851916 IVE851913:IVE851916 JFA851913:JFA851916 JOW851913:JOW851916 JYS851913:JYS851916 KIO851913:KIO851916 KSK851913:KSK851916 LCG851913:LCG851916 LMC851913:LMC851916 LVY851913:LVY851916 MFU851913:MFU851916 MPQ851913:MPQ851916 MZM851913:MZM851916 NJI851913:NJI851916 NTE851913:NTE851916 ODA851913:ODA851916 OMW851913:OMW851916 OWS851913:OWS851916 PGO851913:PGO851916 PQK851913:PQK851916 QAG851913:QAG851916 QKC851913:QKC851916 QTY851913:QTY851916 RDU851913:RDU851916 RNQ851913:RNQ851916 RXM851913:RXM851916 SHI851913:SHI851916 SRE851913:SRE851916 TBA851913:TBA851916 TKW851913:TKW851916 TUS851913:TUS851916 UEO851913:UEO851916 UOK851913:UOK851916 UYG851913:UYG851916 VIC851913:VIC851916 VRY851913:VRY851916 WBU851913:WBU851916 WLQ851913:WLQ851916 WVM851913:WVM851916 F917449:F917452 JA917449:JA917452 SW917449:SW917452 ACS917449:ACS917452 AMO917449:AMO917452 AWK917449:AWK917452 BGG917449:BGG917452 BQC917449:BQC917452 BZY917449:BZY917452 CJU917449:CJU917452 CTQ917449:CTQ917452 DDM917449:DDM917452 DNI917449:DNI917452 DXE917449:DXE917452 EHA917449:EHA917452 EQW917449:EQW917452 FAS917449:FAS917452 FKO917449:FKO917452 FUK917449:FUK917452 GEG917449:GEG917452 GOC917449:GOC917452 GXY917449:GXY917452 HHU917449:HHU917452 HRQ917449:HRQ917452 IBM917449:IBM917452 ILI917449:ILI917452 IVE917449:IVE917452 JFA917449:JFA917452 JOW917449:JOW917452 JYS917449:JYS917452 KIO917449:KIO917452 KSK917449:KSK917452 LCG917449:LCG917452 LMC917449:LMC917452 LVY917449:LVY917452 MFU917449:MFU917452 MPQ917449:MPQ917452 MZM917449:MZM917452 NJI917449:NJI917452 NTE917449:NTE917452 ODA917449:ODA917452 OMW917449:OMW917452 OWS917449:OWS917452 PGO917449:PGO917452 PQK917449:PQK917452 QAG917449:QAG917452 QKC917449:QKC917452 QTY917449:QTY917452 RDU917449:RDU917452 RNQ917449:RNQ917452 RXM917449:RXM917452 SHI917449:SHI917452 SRE917449:SRE917452 TBA917449:TBA917452 TKW917449:TKW917452 TUS917449:TUS917452 UEO917449:UEO917452 UOK917449:UOK917452 UYG917449:UYG917452 VIC917449:VIC917452 VRY917449:VRY917452 WBU917449:WBU917452 WLQ917449:WLQ917452 WVM917449:WVM917452 F982985:F982988 JA982985:JA982988 SW982985:SW982988 ACS982985:ACS982988 AMO982985:AMO982988 AWK982985:AWK982988 BGG982985:BGG982988 BQC982985:BQC982988 BZY982985:BZY982988 CJU982985:CJU982988 CTQ982985:CTQ982988 DDM982985:DDM982988 DNI982985:DNI982988 DXE982985:DXE982988 EHA982985:EHA982988 EQW982985:EQW982988 FAS982985:FAS982988 FKO982985:FKO982988 FUK982985:FUK982988 GEG982985:GEG982988 GOC982985:GOC982988 GXY982985:GXY982988 HHU982985:HHU982988 HRQ982985:HRQ982988 IBM982985:IBM982988 ILI982985:ILI982988 IVE982985:IVE982988 JFA982985:JFA982988 JOW982985:JOW982988 JYS982985:JYS982988 KIO982985:KIO982988 KSK982985:KSK982988 LCG982985:LCG982988 LMC982985:LMC982988 LVY982985:LVY982988 MFU982985:MFU982988 MPQ982985:MPQ982988 MZM982985:MZM982988 NJI982985:NJI982988 NTE982985:NTE982988 ODA982985:ODA982988 OMW982985:OMW982988 OWS982985:OWS982988 PGO982985:PGO982988 PQK982985:PQK982988 QAG982985:QAG982988 QKC982985:QKC982988 QTY982985:QTY982988 RDU982985:RDU982988 RNQ982985:RNQ982988 RXM982985:RXM982988 SHI982985:SHI982988 SRE982985:SRE982988 TBA982985:TBA982988 TKW982985:TKW982988 TUS982985:TUS982988 UEO982985:UEO982988 UOK982985:UOK982988 UYG982985:UYG982988 VIC982985:VIC982988 VRY982985:VRY982988 WBU982985:WBU982988 WLQ982985:WLQ982988 WVM982985:WVM982988"/>
    <dataValidation type="list" allowBlank="1" showInputMessage="1" showErrorMessage="1" errorTitle="Ошибка" error="Выберите значение из списка" prompt="Выберите значение из списка" sqref="F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F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F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F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F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F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F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F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F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F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F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F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F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F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F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formula1>List_open</formula1>
    </dataValidation>
    <dataValidation type="list" allowBlank="1" showInputMessage="1" errorTitle="Ошибка" sqref="WVM982976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F65472 JA65472 SW65472 ACS65472 AMO65472 AWK65472 BGG65472 BQC65472 BZY65472 CJU65472 CTQ65472 DDM65472 DNI65472 DXE65472 EHA65472 EQW65472 FAS65472 FKO65472 FUK65472 GEG65472 GOC65472 GXY65472 HHU65472 HRQ65472 IBM65472 ILI65472 IVE65472 JFA65472 JOW65472 JYS65472 KIO65472 KSK65472 LCG65472 LMC65472 LVY65472 MFU65472 MPQ65472 MZM65472 NJI65472 NTE65472 ODA65472 OMW65472 OWS65472 PGO65472 PQK65472 QAG65472 QKC65472 QTY65472 RDU65472 RNQ65472 RXM65472 SHI65472 SRE65472 TBA65472 TKW65472 TUS65472 UEO65472 UOK65472 UYG65472 VIC65472 VRY65472 WBU65472 WLQ65472 WVM65472 F131008 JA131008 SW131008 ACS131008 AMO131008 AWK131008 BGG131008 BQC131008 BZY131008 CJU131008 CTQ131008 DDM131008 DNI131008 DXE131008 EHA131008 EQW131008 FAS131008 FKO131008 FUK131008 GEG131008 GOC131008 GXY131008 HHU131008 HRQ131008 IBM131008 ILI131008 IVE131008 JFA131008 JOW131008 JYS131008 KIO131008 KSK131008 LCG131008 LMC131008 LVY131008 MFU131008 MPQ131008 MZM131008 NJI131008 NTE131008 ODA131008 OMW131008 OWS131008 PGO131008 PQK131008 QAG131008 QKC131008 QTY131008 RDU131008 RNQ131008 RXM131008 SHI131008 SRE131008 TBA131008 TKW131008 TUS131008 UEO131008 UOK131008 UYG131008 VIC131008 VRY131008 WBU131008 WLQ131008 WVM131008 F196544 JA196544 SW196544 ACS196544 AMO196544 AWK196544 BGG196544 BQC196544 BZY196544 CJU196544 CTQ196544 DDM196544 DNI196544 DXE196544 EHA196544 EQW196544 FAS196544 FKO196544 FUK196544 GEG196544 GOC196544 GXY196544 HHU196544 HRQ196544 IBM196544 ILI196544 IVE196544 JFA196544 JOW196544 JYS196544 KIO196544 KSK196544 LCG196544 LMC196544 LVY196544 MFU196544 MPQ196544 MZM196544 NJI196544 NTE196544 ODA196544 OMW196544 OWS196544 PGO196544 PQK196544 QAG196544 QKC196544 QTY196544 RDU196544 RNQ196544 RXM196544 SHI196544 SRE196544 TBA196544 TKW196544 TUS196544 UEO196544 UOK196544 UYG196544 VIC196544 VRY196544 WBU196544 WLQ196544 WVM196544 F262080 JA262080 SW262080 ACS262080 AMO262080 AWK262080 BGG262080 BQC262080 BZY262080 CJU262080 CTQ262080 DDM262080 DNI262080 DXE262080 EHA262080 EQW262080 FAS262080 FKO262080 FUK262080 GEG262080 GOC262080 GXY262080 HHU262080 HRQ262080 IBM262080 ILI262080 IVE262080 JFA262080 JOW262080 JYS262080 KIO262080 KSK262080 LCG262080 LMC262080 LVY262080 MFU262080 MPQ262080 MZM262080 NJI262080 NTE262080 ODA262080 OMW262080 OWS262080 PGO262080 PQK262080 QAG262080 QKC262080 QTY262080 RDU262080 RNQ262080 RXM262080 SHI262080 SRE262080 TBA262080 TKW262080 TUS262080 UEO262080 UOK262080 UYG262080 VIC262080 VRY262080 WBU262080 WLQ262080 WVM262080 F327616 JA327616 SW327616 ACS327616 AMO327616 AWK327616 BGG327616 BQC327616 BZY327616 CJU327616 CTQ327616 DDM327616 DNI327616 DXE327616 EHA327616 EQW327616 FAS327616 FKO327616 FUK327616 GEG327616 GOC327616 GXY327616 HHU327616 HRQ327616 IBM327616 ILI327616 IVE327616 JFA327616 JOW327616 JYS327616 KIO327616 KSK327616 LCG327616 LMC327616 LVY327616 MFU327616 MPQ327616 MZM327616 NJI327616 NTE327616 ODA327616 OMW327616 OWS327616 PGO327616 PQK327616 QAG327616 QKC327616 QTY327616 RDU327616 RNQ327616 RXM327616 SHI327616 SRE327616 TBA327616 TKW327616 TUS327616 UEO327616 UOK327616 UYG327616 VIC327616 VRY327616 WBU327616 WLQ327616 WVM327616 F393152 JA393152 SW393152 ACS393152 AMO393152 AWK393152 BGG393152 BQC393152 BZY393152 CJU393152 CTQ393152 DDM393152 DNI393152 DXE393152 EHA393152 EQW393152 FAS393152 FKO393152 FUK393152 GEG393152 GOC393152 GXY393152 HHU393152 HRQ393152 IBM393152 ILI393152 IVE393152 JFA393152 JOW393152 JYS393152 KIO393152 KSK393152 LCG393152 LMC393152 LVY393152 MFU393152 MPQ393152 MZM393152 NJI393152 NTE393152 ODA393152 OMW393152 OWS393152 PGO393152 PQK393152 QAG393152 QKC393152 QTY393152 RDU393152 RNQ393152 RXM393152 SHI393152 SRE393152 TBA393152 TKW393152 TUS393152 UEO393152 UOK393152 UYG393152 VIC393152 VRY393152 WBU393152 WLQ393152 WVM393152 F458688 JA458688 SW458688 ACS458688 AMO458688 AWK458688 BGG458688 BQC458688 BZY458688 CJU458688 CTQ458688 DDM458688 DNI458688 DXE458688 EHA458688 EQW458688 FAS458688 FKO458688 FUK458688 GEG458688 GOC458688 GXY458688 HHU458688 HRQ458688 IBM458688 ILI458688 IVE458688 JFA458688 JOW458688 JYS458688 KIO458688 KSK458688 LCG458688 LMC458688 LVY458688 MFU458688 MPQ458688 MZM458688 NJI458688 NTE458688 ODA458688 OMW458688 OWS458688 PGO458688 PQK458688 QAG458688 QKC458688 QTY458688 RDU458688 RNQ458688 RXM458688 SHI458688 SRE458688 TBA458688 TKW458688 TUS458688 UEO458688 UOK458688 UYG458688 VIC458688 VRY458688 WBU458688 WLQ458688 WVM458688 F524224 JA524224 SW524224 ACS524224 AMO524224 AWK524224 BGG524224 BQC524224 BZY524224 CJU524224 CTQ524224 DDM524224 DNI524224 DXE524224 EHA524224 EQW524224 FAS524224 FKO524224 FUK524224 GEG524224 GOC524224 GXY524224 HHU524224 HRQ524224 IBM524224 ILI524224 IVE524224 JFA524224 JOW524224 JYS524224 KIO524224 KSK524224 LCG524224 LMC524224 LVY524224 MFU524224 MPQ524224 MZM524224 NJI524224 NTE524224 ODA524224 OMW524224 OWS524224 PGO524224 PQK524224 QAG524224 QKC524224 QTY524224 RDU524224 RNQ524224 RXM524224 SHI524224 SRE524224 TBA524224 TKW524224 TUS524224 UEO524224 UOK524224 UYG524224 VIC524224 VRY524224 WBU524224 WLQ524224 WVM524224 F589760 JA589760 SW589760 ACS589760 AMO589760 AWK589760 BGG589760 BQC589760 BZY589760 CJU589760 CTQ589760 DDM589760 DNI589760 DXE589760 EHA589760 EQW589760 FAS589760 FKO589760 FUK589760 GEG589760 GOC589760 GXY589760 HHU589760 HRQ589760 IBM589760 ILI589760 IVE589760 JFA589760 JOW589760 JYS589760 KIO589760 KSK589760 LCG589760 LMC589760 LVY589760 MFU589760 MPQ589760 MZM589760 NJI589760 NTE589760 ODA589760 OMW589760 OWS589760 PGO589760 PQK589760 QAG589760 QKC589760 QTY589760 RDU589760 RNQ589760 RXM589760 SHI589760 SRE589760 TBA589760 TKW589760 TUS589760 UEO589760 UOK589760 UYG589760 VIC589760 VRY589760 WBU589760 WLQ589760 WVM589760 F655296 JA655296 SW655296 ACS655296 AMO655296 AWK655296 BGG655296 BQC655296 BZY655296 CJU655296 CTQ655296 DDM655296 DNI655296 DXE655296 EHA655296 EQW655296 FAS655296 FKO655296 FUK655296 GEG655296 GOC655296 GXY655296 HHU655296 HRQ655296 IBM655296 ILI655296 IVE655296 JFA655296 JOW655296 JYS655296 KIO655296 KSK655296 LCG655296 LMC655296 LVY655296 MFU655296 MPQ655296 MZM655296 NJI655296 NTE655296 ODA655296 OMW655296 OWS655296 PGO655296 PQK655296 QAG655296 QKC655296 QTY655296 RDU655296 RNQ655296 RXM655296 SHI655296 SRE655296 TBA655296 TKW655296 TUS655296 UEO655296 UOK655296 UYG655296 VIC655296 VRY655296 WBU655296 WLQ655296 WVM655296 F720832 JA720832 SW720832 ACS720832 AMO720832 AWK720832 BGG720832 BQC720832 BZY720832 CJU720832 CTQ720832 DDM720832 DNI720832 DXE720832 EHA720832 EQW720832 FAS720832 FKO720832 FUK720832 GEG720832 GOC720832 GXY720832 HHU720832 HRQ720832 IBM720832 ILI720832 IVE720832 JFA720832 JOW720832 JYS720832 KIO720832 KSK720832 LCG720832 LMC720832 LVY720832 MFU720832 MPQ720832 MZM720832 NJI720832 NTE720832 ODA720832 OMW720832 OWS720832 PGO720832 PQK720832 QAG720832 QKC720832 QTY720832 RDU720832 RNQ720832 RXM720832 SHI720832 SRE720832 TBA720832 TKW720832 TUS720832 UEO720832 UOK720832 UYG720832 VIC720832 VRY720832 WBU720832 WLQ720832 WVM720832 F786368 JA786368 SW786368 ACS786368 AMO786368 AWK786368 BGG786368 BQC786368 BZY786368 CJU786368 CTQ786368 DDM786368 DNI786368 DXE786368 EHA786368 EQW786368 FAS786368 FKO786368 FUK786368 GEG786368 GOC786368 GXY786368 HHU786368 HRQ786368 IBM786368 ILI786368 IVE786368 JFA786368 JOW786368 JYS786368 KIO786368 KSK786368 LCG786368 LMC786368 LVY786368 MFU786368 MPQ786368 MZM786368 NJI786368 NTE786368 ODA786368 OMW786368 OWS786368 PGO786368 PQK786368 QAG786368 QKC786368 QTY786368 RDU786368 RNQ786368 RXM786368 SHI786368 SRE786368 TBA786368 TKW786368 TUS786368 UEO786368 UOK786368 UYG786368 VIC786368 VRY786368 WBU786368 WLQ786368 WVM786368 F851904 JA851904 SW851904 ACS851904 AMO851904 AWK851904 BGG851904 BQC851904 BZY851904 CJU851904 CTQ851904 DDM851904 DNI851904 DXE851904 EHA851904 EQW851904 FAS851904 FKO851904 FUK851904 GEG851904 GOC851904 GXY851904 HHU851904 HRQ851904 IBM851904 ILI851904 IVE851904 JFA851904 JOW851904 JYS851904 KIO851904 KSK851904 LCG851904 LMC851904 LVY851904 MFU851904 MPQ851904 MZM851904 NJI851904 NTE851904 ODA851904 OMW851904 OWS851904 PGO851904 PQK851904 QAG851904 QKC851904 QTY851904 RDU851904 RNQ851904 RXM851904 SHI851904 SRE851904 TBA851904 TKW851904 TUS851904 UEO851904 UOK851904 UYG851904 VIC851904 VRY851904 WBU851904 WLQ851904 WVM851904 F917440 JA917440 SW917440 ACS917440 AMO917440 AWK917440 BGG917440 BQC917440 BZY917440 CJU917440 CTQ917440 DDM917440 DNI917440 DXE917440 EHA917440 EQW917440 FAS917440 FKO917440 FUK917440 GEG917440 GOC917440 GXY917440 HHU917440 HRQ917440 IBM917440 ILI917440 IVE917440 JFA917440 JOW917440 JYS917440 KIO917440 KSK917440 LCG917440 LMC917440 LVY917440 MFU917440 MPQ917440 MZM917440 NJI917440 NTE917440 ODA917440 OMW917440 OWS917440 PGO917440 PQK917440 QAG917440 QKC917440 QTY917440 RDU917440 RNQ917440 RXM917440 SHI917440 SRE917440 TBA917440 TKW917440 TUS917440 UEO917440 UOK917440 UYG917440 VIC917440 VRY917440 WBU917440 WLQ917440 WVM917440 F982976 JA982976 SW982976 ACS982976 AMO982976 AWK982976 BGG982976 BQC982976 BZY982976 CJU982976 CTQ982976 DDM982976 DNI982976 DXE982976 EHA982976 EQW982976 FAS982976 FKO982976 FUK982976 GEG982976 GOC982976 GXY982976 HHU982976 HRQ982976 IBM982976 ILI982976 IVE982976 JFA982976 JOW982976 JYS982976 KIO982976 KSK982976 LCG982976 LMC982976 LVY982976 MFU982976 MPQ982976 MZM982976 NJI982976 NTE982976 ODA982976 OMW982976 OWS982976 PGO982976 PQK982976 QAG982976 QKC982976 QTY982976 RDU982976 RNQ982976 RXM982976 SHI982976 SRE982976 TBA982976 TKW982976 TUS982976 UEO982976 UOK982976 UYG982976 VIC982976 VRY982976 WBU982976 WLQ982976">
      <formula1>no_kpp</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F65480 JA65480 SW65480 ACS65480 AMO65480 AWK65480 BGG65480 BQC65480 BZY65480 CJU65480 CTQ65480 DDM65480 DNI65480 DXE65480 EHA65480 EQW65480 FAS65480 FKO65480 FUK65480 GEG65480 GOC65480 GXY65480 HHU65480 HRQ65480 IBM65480 ILI65480 IVE65480 JFA65480 JOW65480 JYS65480 KIO65480 KSK65480 LCG65480 LMC65480 LVY65480 MFU65480 MPQ65480 MZM65480 NJI65480 NTE65480 ODA65480 OMW65480 OWS65480 PGO65480 PQK65480 QAG65480 QKC65480 QTY65480 RDU65480 RNQ65480 RXM65480 SHI65480 SRE65480 TBA65480 TKW65480 TUS65480 UEO65480 UOK65480 UYG65480 VIC65480 VRY65480 WBU65480 WLQ65480 WVM65480 F131016 JA131016 SW131016 ACS131016 AMO131016 AWK131016 BGG131016 BQC131016 BZY131016 CJU131016 CTQ131016 DDM131016 DNI131016 DXE131016 EHA131016 EQW131016 FAS131016 FKO131016 FUK131016 GEG131016 GOC131016 GXY131016 HHU131016 HRQ131016 IBM131016 ILI131016 IVE131016 JFA131016 JOW131016 JYS131016 KIO131016 KSK131016 LCG131016 LMC131016 LVY131016 MFU131016 MPQ131016 MZM131016 NJI131016 NTE131016 ODA131016 OMW131016 OWS131016 PGO131016 PQK131016 QAG131016 QKC131016 QTY131016 RDU131016 RNQ131016 RXM131016 SHI131016 SRE131016 TBA131016 TKW131016 TUS131016 UEO131016 UOK131016 UYG131016 VIC131016 VRY131016 WBU131016 WLQ131016 WVM131016 F196552 JA196552 SW196552 ACS196552 AMO196552 AWK196552 BGG196552 BQC196552 BZY196552 CJU196552 CTQ196552 DDM196552 DNI196552 DXE196552 EHA196552 EQW196552 FAS196552 FKO196552 FUK196552 GEG196552 GOC196552 GXY196552 HHU196552 HRQ196552 IBM196552 ILI196552 IVE196552 JFA196552 JOW196552 JYS196552 KIO196552 KSK196552 LCG196552 LMC196552 LVY196552 MFU196552 MPQ196552 MZM196552 NJI196552 NTE196552 ODA196552 OMW196552 OWS196552 PGO196552 PQK196552 QAG196552 QKC196552 QTY196552 RDU196552 RNQ196552 RXM196552 SHI196552 SRE196552 TBA196552 TKW196552 TUS196552 UEO196552 UOK196552 UYG196552 VIC196552 VRY196552 WBU196552 WLQ196552 WVM196552 F262088 JA262088 SW262088 ACS262088 AMO262088 AWK262088 BGG262088 BQC262088 BZY262088 CJU262088 CTQ262088 DDM262088 DNI262088 DXE262088 EHA262088 EQW262088 FAS262088 FKO262088 FUK262088 GEG262088 GOC262088 GXY262088 HHU262088 HRQ262088 IBM262088 ILI262088 IVE262088 JFA262088 JOW262088 JYS262088 KIO262088 KSK262088 LCG262088 LMC262088 LVY262088 MFU262088 MPQ262088 MZM262088 NJI262088 NTE262088 ODA262088 OMW262088 OWS262088 PGO262088 PQK262088 QAG262088 QKC262088 QTY262088 RDU262088 RNQ262088 RXM262088 SHI262088 SRE262088 TBA262088 TKW262088 TUS262088 UEO262088 UOK262088 UYG262088 VIC262088 VRY262088 WBU262088 WLQ262088 WVM262088 F327624 JA327624 SW327624 ACS327624 AMO327624 AWK327624 BGG327624 BQC327624 BZY327624 CJU327624 CTQ327624 DDM327624 DNI327624 DXE327624 EHA327624 EQW327624 FAS327624 FKO327624 FUK327624 GEG327624 GOC327624 GXY327624 HHU327624 HRQ327624 IBM327624 ILI327624 IVE327624 JFA327624 JOW327624 JYS327624 KIO327624 KSK327624 LCG327624 LMC327624 LVY327624 MFU327624 MPQ327624 MZM327624 NJI327624 NTE327624 ODA327624 OMW327624 OWS327624 PGO327624 PQK327624 QAG327624 QKC327624 QTY327624 RDU327624 RNQ327624 RXM327624 SHI327624 SRE327624 TBA327624 TKW327624 TUS327624 UEO327624 UOK327624 UYG327624 VIC327624 VRY327624 WBU327624 WLQ327624 WVM327624 F393160 JA393160 SW393160 ACS393160 AMO393160 AWK393160 BGG393160 BQC393160 BZY393160 CJU393160 CTQ393160 DDM393160 DNI393160 DXE393160 EHA393160 EQW393160 FAS393160 FKO393160 FUK393160 GEG393160 GOC393160 GXY393160 HHU393160 HRQ393160 IBM393160 ILI393160 IVE393160 JFA393160 JOW393160 JYS393160 KIO393160 KSK393160 LCG393160 LMC393160 LVY393160 MFU393160 MPQ393160 MZM393160 NJI393160 NTE393160 ODA393160 OMW393160 OWS393160 PGO393160 PQK393160 QAG393160 QKC393160 QTY393160 RDU393160 RNQ393160 RXM393160 SHI393160 SRE393160 TBA393160 TKW393160 TUS393160 UEO393160 UOK393160 UYG393160 VIC393160 VRY393160 WBU393160 WLQ393160 WVM393160 F458696 JA458696 SW458696 ACS458696 AMO458696 AWK458696 BGG458696 BQC458696 BZY458696 CJU458696 CTQ458696 DDM458696 DNI458696 DXE458696 EHA458696 EQW458696 FAS458696 FKO458696 FUK458696 GEG458696 GOC458696 GXY458696 HHU458696 HRQ458696 IBM458696 ILI458696 IVE458696 JFA458696 JOW458696 JYS458696 KIO458696 KSK458696 LCG458696 LMC458696 LVY458696 MFU458696 MPQ458696 MZM458696 NJI458696 NTE458696 ODA458696 OMW458696 OWS458696 PGO458696 PQK458696 QAG458696 QKC458696 QTY458696 RDU458696 RNQ458696 RXM458696 SHI458696 SRE458696 TBA458696 TKW458696 TUS458696 UEO458696 UOK458696 UYG458696 VIC458696 VRY458696 WBU458696 WLQ458696 WVM458696 F524232 JA524232 SW524232 ACS524232 AMO524232 AWK524232 BGG524232 BQC524232 BZY524232 CJU524232 CTQ524232 DDM524232 DNI524232 DXE524232 EHA524232 EQW524232 FAS524232 FKO524232 FUK524232 GEG524232 GOC524232 GXY524232 HHU524232 HRQ524232 IBM524232 ILI524232 IVE524232 JFA524232 JOW524232 JYS524232 KIO524232 KSK524232 LCG524232 LMC524232 LVY524232 MFU524232 MPQ524232 MZM524232 NJI524232 NTE524232 ODA524232 OMW524232 OWS524232 PGO524232 PQK524232 QAG524232 QKC524232 QTY524232 RDU524232 RNQ524232 RXM524232 SHI524232 SRE524232 TBA524232 TKW524232 TUS524232 UEO524232 UOK524232 UYG524232 VIC524232 VRY524232 WBU524232 WLQ524232 WVM524232 F589768 JA589768 SW589768 ACS589768 AMO589768 AWK589768 BGG589768 BQC589768 BZY589768 CJU589768 CTQ589768 DDM589768 DNI589768 DXE589768 EHA589768 EQW589768 FAS589768 FKO589768 FUK589768 GEG589768 GOC589768 GXY589768 HHU589768 HRQ589768 IBM589768 ILI589768 IVE589768 JFA589768 JOW589768 JYS589768 KIO589768 KSK589768 LCG589768 LMC589768 LVY589768 MFU589768 MPQ589768 MZM589768 NJI589768 NTE589768 ODA589768 OMW589768 OWS589768 PGO589768 PQK589768 QAG589768 QKC589768 QTY589768 RDU589768 RNQ589768 RXM589768 SHI589768 SRE589768 TBA589768 TKW589768 TUS589768 UEO589768 UOK589768 UYG589768 VIC589768 VRY589768 WBU589768 WLQ589768 WVM589768 F655304 JA655304 SW655304 ACS655304 AMO655304 AWK655304 BGG655304 BQC655304 BZY655304 CJU655304 CTQ655304 DDM655304 DNI655304 DXE655304 EHA655304 EQW655304 FAS655304 FKO655304 FUK655304 GEG655304 GOC655304 GXY655304 HHU655304 HRQ655304 IBM655304 ILI655304 IVE655304 JFA655304 JOW655304 JYS655304 KIO655304 KSK655304 LCG655304 LMC655304 LVY655304 MFU655304 MPQ655304 MZM655304 NJI655304 NTE655304 ODA655304 OMW655304 OWS655304 PGO655304 PQK655304 QAG655304 QKC655304 QTY655304 RDU655304 RNQ655304 RXM655304 SHI655304 SRE655304 TBA655304 TKW655304 TUS655304 UEO655304 UOK655304 UYG655304 VIC655304 VRY655304 WBU655304 WLQ655304 WVM655304 F720840 JA720840 SW720840 ACS720840 AMO720840 AWK720840 BGG720840 BQC720840 BZY720840 CJU720840 CTQ720840 DDM720840 DNI720840 DXE720840 EHA720840 EQW720840 FAS720840 FKO720840 FUK720840 GEG720840 GOC720840 GXY720840 HHU720840 HRQ720840 IBM720840 ILI720840 IVE720840 JFA720840 JOW720840 JYS720840 KIO720840 KSK720840 LCG720840 LMC720840 LVY720840 MFU720840 MPQ720840 MZM720840 NJI720840 NTE720840 ODA720840 OMW720840 OWS720840 PGO720840 PQK720840 QAG720840 QKC720840 QTY720840 RDU720840 RNQ720840 RXM720840 SHI720840 SRE720840 TBA720840 TKW720840 TUS720840 UEO720840 UOK720840 UYG720840 VIC720840 VRY720840 WBU720840 WLQ720840 WVM720840 F786376 JA786376 SW786376 ACS786376 AMO786376 AWK786376 BGG786376 BQC786376 BZY786376 CJU786376 CTQ786376 DDM786376 DNI786376 DXE786376 EHA786376 EQW786376 FAS786376 FKO786376 FUK786376 GEG786376 GOC786376 GXY786376 HHU786376 HRQ786376 IBM786376 ILI786376 IVE786376 JFA786376 JOW786376 JYS786376 KIO786376 KSK786376 LCG786376 LMC786376 LVY786376 MFU786376 MPQ786376 MZM786376 NJI786376 NTE786376 ODA786376 OMW786376 OWS786376 PGO786376 PQK786376 QAG786376 QKC786376 QTY786376 RDU786376 RNQ786376 RXM786376 SHI786376 SRE786376 TBA786376 TKW786376 TUS786376 UEO786376 UOK786376 UYG786376 VIC786376 VRY786376 WBU786376 WLQ786376 WVM786376 F851912 JA851912 SW851912 ACS851912 AMO851912 AWK851912 BGG851912 BQC851912 BZY851912 CJU851912 CTQ851912 DDM851912 DNI851912 DXE851912 EHA851912 EQW851912 FAS851912 FKO851912 FUK851912 GEG851912 GOC851912 GXY851912 HHU851912 HRQ851912 IBM851912 ILI851912 IVE851912 JFA851912 JOW851912 JYS851912 KIO851912 KSK851912 LCG851912 LMC851912 LVY851912 MFU851912 MPQ851912 MZM851912 NJI851912 NTE851912 ODA851912 OMW851912 OWS851912 PGO851912 PQK851912 QAG851912 QKC851912 QTY851912 RDU851912 RNQ851912 RXM851912 SHI851912 SRE851912 TBA851912 TKW851912 TUS851912 UEO851912 UOK851912 UYG851912 VIC851912 VRY851912 WBU851912 WLQ851912 WVM851912 F917448 JA917448 SW917448 ACS917448 AMO917448 AWK917448 BGG917448 BQC917448 BZY917448 CJU917448 CTQ917448 DDM917448 DNI917448 DXE917448 EHA917448 EQW917448 FAS917448 FKO917448 FUK917448 GEG917448 GOC917448 GXY917448 HHU917448 HRQ917448 IBM917448 ILI917448 IVE917448 JFA917448 JOW917448 JYS917448 KIO917448 KSK917448 LCG917448 LMC917448 LVY917448 MFU917448 MPQ917448 MZM917448 NJI917448 NTE917448 ODA917448 OMW917448 OWS917448 PGO917448 PQK917448 QAG917448 QKC917448 QTY917448 RDU917448 RNQ917448 RXM917448 SHI917448 SRE917448 TBA917448 TKW917448 TUS917448 UEO917448 UOK917448 UYG917448 VIC917448 VRY917448 WBU917448 WLQ917448 WVM917448 F982984 JA982984 SW982984 ACS982984 AMO982984 AWK982984 BGG982984 BQC982984 BZY982984 CJU982984 CTQ982984 DDM982984 DNI982984 DXE982984 EHA982984 EQW982984 FAS982984 FKO982984 FUK982984 GEG982984 GOC982984 GXY982984 HHU982984 HRQ982984 IBM982984 ILI982984 IVE982984 JFA982984 JOW982984 JYS982984 KIO982984 KSK982984 LCG982984 LMC982984 LVY982984 MFU982984 MPQ982984 MZM982984 NJI982984 NTE982984 ODA982984 OMW982984 OWS982984 PGO982984 PQK982984 QAG982984 QKC982984 QTY982984 RDU982984 RNQ982984 RXM982984 SHI982984 SRE982984 TBA982984 TKW982984 TUS982984 UEO982984 UOK982984 UYG982984 VIC982984 VRY982984 WBU982984 WLQ982984 WVM982984 F65501 JA65501 SW65501 ACS65501 AMO65501 AWK65501 BGG65501 BQC65501 BZY65501 CJU65501 CTQ65501 DDM65501 DNI65501 DXE65501 EHA65501 EQW65501 FAS65501 FKO65501 FUK65501 GEG65501 GOC65501 GXY65501 HHU65501 HRQ65501 IBM65501 ILI65501 IVE65501 JFA65501 JOW65501 JYS65501 KIO65501 KSK65501 LCG65501 LMC65501 LVY65501 MFU65501 MPQ65501 MZM65501 NJI65501 NTE65501 ODA65501 OMW65501 OWS65501 PGO65501 PQK65501 QAG65501 QKC65501 QTY65501 RDU65501 RNQ65501 RXM65501 SHI65501 SRE65501 TBA65501 TKW65501 TUS65501 UEO65501 UOK65501 UYG65501 VIC65501 VRY65501 WBU65501 WLQ65501 WVM65501 F131037 JA131037 SW131037 ACS131037 AMO131037 AWK131037 BGG131037 BQC131037 BZY131037 CJU131037 CTQ131037 DDM131037 DNI131037 DXE131037 EHA131037 EQW131037 FAS131037 FKO131037 FUK131037 GEG131037 GOC131037 GXY131037 HHU131037 HRQ131037 IBM131037 ILI131037 IVE131037 JFA131037 JOW131037 JYS131037 KIO131037 KSK131037 LCG131037 LMC131037 LVY131037 MFU131037 MPQ131037 MZM131037 NJI131037 NTE131037 ODA131037 OMW131037 OWS131037 PGO131037 PQK131037 QAG131037 QKC131037 QTY131037 RDU131037 RNQ131037 RXM131037 SHI131037 SRE131037 TBA131037 TKW131037 TUS131037 UEO131037 UOK131037 UYG131037 VIC131037 VRY131037 WBU131037 WLQ131037 WVM131037 F196573 JA196573 SW196573 ACS196573 AMO196573 AWK196573 BGG196573 BQC196573 BZY196573 CJU196573 CTQ196573 DDM196573 DNI196573 DXE196573 EHA196573 EQW196573 FAS196573 FKO196573 FUK196573 GEG196573 GOC196573 GXY196573 HHU196573 HRQ196573 IBM196573 ILI196573 IVE196573 JFA196573 JOW196573 JYS196573 KIO196573 KSK196573 LCG196573 LMC196573 LVY196573 MFU196573 MPQ196573 MZM196573 NJI196573 NTE196573 ODA196573 OMW196573 OWS196573 PGO196573 PQK196573 QAG196573 QKC196573 QTY196573 RDU196573 RNQ196573 RXM196573 SHI196573 SRE196573 TBA196573 TKW196573 TUS196573 UEO196573 UOK196573 UYG196573 VIC196573 VRY196573 WBU196573 WLQ196573 WVM196573 F262109 JA262109 SW262109 ACS262109 AMO262109 AWK262109 BGG262109 BQC262109 BZY262109 CJU262109 CTQ262109 DDM262109 DNI262109 DXE262109 EHA262109 EQW262109 FAS262109 FKO262109 FUK262109 GEG262109 GOC262109 GXY262109 HHU262109 HRQ262109 IBM262109 ILI262109 IVE262109 JFA262109 JOW262109 JYS262109 KIO262109 KSK262109 LCG262109 LMC262109 LVY262109 MFU262109 MPQ262109 MZM262109 NJI262109 NTE262109 ODA262109 OMW262109 OWS262109 PGO262109 PQK262109 QAG262109 QKC262109 QTY262109 RDU262109 RNQ262109 RXM262109 SHI262109 SRE262109 TBA262109 TKW262109 TUS262109 UEO262109 UOK262109 UYG262109 VIC262109 VRY262109 WBU262109 WLQ262109 WVM262109 F327645 JA327645 SW327645 ACS327645 AMO327645 AWK327645 BGG327645 BQC327645 BZY327645 CJU327645 CTQ327645 DDM327645 DNI327645 DXE327645 EHA327645 EQW327645 FAS327645 FKO327645 FUK327645 GEG327645 GOC327645 GXY327645 HHU327645 HRQ327645 IBM327645 ILI327645 IVE327645 JFA327645 JOW327645 JYS327645 KIO327645 KSK327645 LCG327645 LMC327645 LVY327645 MFU327645 MPQ327645 MZM327645 NJI327645 NTE327645 ODA327645 OMW327645 OWS327645 PGO327645 PQK327645 QAG327645 QKC327645 QTY327645 RDU327645 RNQ327645 RXM327645 SHI327645 SRE327645 TBA327645 TKW327645 TUS327645 UEO327645 UOK327645 UYG327645 VIC327645 VRY327645 WBU327645 WLQ327645 WVM327645 F393181 JA393181 SW393181 ACS393181 AMO393181 AWK393181 BGG393181 BQC393181 BZY393181 CJU393181 CTQ393181 DDM393181 DNI393181 DXE393181 EHA393181 EQW393181 FAS393181 FKO393181 FUK393181 GEG393181 GOC393181 GXY393181 HHU393181 HRQ393181 IBM393181 ILI393181 IVE393181 JFA393181 JOW393181 JYS393181 KIO393181 KSK393181 LCG393181 LMC393181 LVY393181 MFU393181 MPQ393181 MZM393181 NJI393181 NTE393181 ODA393181 OMW393181 OWS393181 PGO393181 PQK393181 QAG393181 QKC393181 QTY393181 RDU393181 RNQ393181 RXM393181 SHI393181 SRE393181 TBA393181 TKW393181 TUS393181 UEO393181 UOK393181 UYG393181 VIC393181 VRY393181 WBU393181 WLQ393181 WVM393181 F458717 JA458717 SW458717 ACS458717 AMO458717 AWK458717 BGG458717 BQC458717 BZY458717 CJU458717 CTQ458717 DDM458717 DNI458717 DXE458717 EHA458717 EQW458717 FAS458717 FKO458717 FUK458717 GEG458717 GOC458717 GXY458717 HHU458717 HRQ458717 IBM458717 ILI458717 IVE458717 JFA458717 JOW458717 JYS458717 KIO458717 KSK458717 LCG458717 LMC458717 LVY458717 MFU458717 MPQ458717 MZM458717 NJI458717 NTE458717 ODA458717 OMW458717 OWS458717 PGO458717 PQK458717 QAG458717 QKC458717 QTY458717 RDU458717 RNQ458717 RXM458717 SHI458717 SRE458717 TBA458717 TKW458717 TUS458717 UEO458717 UOK458717 UYG458717 VIC458717 VRY458717 WBU458717 WLQ458717 WVM458717 F524253 JA524253 SW524253 ACS524253 AMO524253 AWK524253 BGG524253 BQC524253 BZY524253 CJU524253 CTQ524253 DDM524253 DNI524253 DXE524253 EHA524253 EQW524253 FAS524253 FKO524253 FUK524253 GEG524253 GOC524253 GXY524253 HHU524253 HRQ524253 IBM524253 ILI524253 IVE524253 JFA524253 JOW524253 JYS524253 KIO524253 KSK524253 LCG524253 LMC524253 LVY524253 MFU524253 MPQ524253 MZM524253 NJI524253 NTE524253 ODA524253 OMW524253 OWS524253 PGO524253 PQK524253 QAG524253 QKC524253 QTY524253 RDU524253 RNQ524253 RXM524253 SHI524253 SRE524253 TBA524253 TKW524253 TUS524253 UEO524253 UOK524253 UYG524253 VIC524253 VRY524253 WBU524253 WLQ524253 WVM524253 F589789 JA589789 SW589789 ACS589789 AMO589789 AWK589789 BGG589789 BQC589789 BZY589789 CJU589789 CTQ589789 DDM589789 DNI589789 DXE589789 EHA589789 EQW589789 FAS589789 FKO589789 FUK589789 GEG589789 GOC589789 GXY589789 HHU589789 HRQ589789 IBM589789 ILI589789 IVE589789 JFA589789 JOW589789 JYS589789 KIO589789 KSK589789 LCG589789 LMC589789 LVY589789 MFU589789 MPQ589789 MZM589789 NJI589789 NTE589789 ODA589789 OMW589789 OWS589789 PGO589789 PQK589789 QAG589789 QKC589789 QTY589789 RDU589789 RNQ589789 RXM589789 SHI589789 SRE589789 TBA589789 TKW589789 TUS589789 UEO589789 UOK589789 UYG589789 VIC589789 VRY589789 WBU589789 WLQ589789 WVM589789 F655325 JA655325 SW655325 ACS655325 AMO655325 AWK655325 BGG655325 BQC655325 BZY655325 CJU655325 CTQ655325 DDM655325 DNI655325 DXE655325 EHA655325 EQW655325 FAS655325 FKO655325 FUK655325 GEG655325 GOC655325 GXY655325 HHU655325 HRQ655325 IBM655325 ILI655325 IVE655325 JFA655325 JOW655325 JYS655325 KIO655325 KSK655325 LCG655325 LMC655325 LVY655325 MFU655325 MPQ655325 MZM655325 NJI655325 NTE655325 ODA655325 OMW655325 OWS655325 PGO655325 PQK655325 QAG655325 QKC655325 QTY655325 RDU655325 RNQ655325 RXM655325 SHI655325 SRE655325 TBA655325 TKW655325 TUS655325 UEO655325 UOK655325 UYG655325 VIC655325 VRY655325 WBU655325 WLQ655325 WVM655325 F720861 JA720861 SW720861 ACS720861 AMO720861 AWK720861 BGG720861 BQC720861 BZY720861 CJU720861 CTQ720861 DDM720861 DNI720861 DXE720861 EHA720861 EQW720861 FAS720861 FKO720861 FUK720861 GEG720861 GOC720861 GXY720861 HHU720861 HRQ720861 IBM720861 ILI720861 IVE720861 JFA720861 JOW720861 JYS720861 KIO720861 KSK720861 LCG720861 LMC720861 LVY720861 MFU720861 MPQ720861 MZM720861 NJI720861 NTE720861 ODA720861 OMW720861 OWS720861 PGO720861 PQK720861 QAG720861 QKC720861 QTY720861 RDU720861 RNQ720861 RXM720861 SHI720861 SRE720861 TBA720861 TKW720861 TUS720861 UEO720861 UOK720861 UYG720861 VIC720861 VRY720861 WBU720861 WLQ720861 WVM720861 F786397 JA786397 SW786397 ACS786397 AMO786397 AWK786397 BGG786397 BQC786397 BZY786397 CJU786397 CTQ786397 DDM786397 DNI786397 DXE786397 EHA786397 EQW786397 FAS786397 FKO786397 FUK786397 GEG786397 GOC786397 GXY786397 HHU786397 HRQ786397 IBM786397 ILI786397 IVE786397 JFA786397 JOW786397 JYS786397 KIO786397 KSK786397 LCG786397 LMC786397 LVY786397 MFU786397 MPQ786397 MZM786397 NJI786397 NTE786397 ODA786397 OMW786397 OWS786397 PGO786397 PQK786397 QAG786397 QKC786397 QTY786397 RDU786397 RNQ786397 RXM786397 SHI786397 SRE786397 TBA786397 TKW786397 TUS786397 UEO786397 UOK786397 UYG786397 VIC786397 VRY786397 WBU786397 WLQ786397 WVM786397 F851933 JA851933 SW851933 ACS851933 AMO851933 AWK851933 BGG851933 BQC851933 BZY851933 CJU851933 CTQ851933 DDM851933 DNI851933 DXE851933 EHA851933 EQW851933 FAS851933 FKO851933 FUK851933 GEG851933 GOC851933 GXY851933 HHU851933 HRQ851933 IBM851933 ILI851933 IVE851933 JFA851933 JOW851933 JYS851933 KIO851933 KSK851933 LCG851933 LMC851933 LVY851933 MFU851933 MPQ851933 MZM851933 NJI851933 NTE851933 ODA851933 OMW851933 OWS851933 PGO851933 PQK851933 QAG851933 QKC851933 QTY851933 RDU851933 RNQ851933 RXM851933 SHI851933 SRE851933 TBA851933 TKW851933 TUS851933 UEO851933 UOK851933 UYG851933 VIC851933 VRY851933 WBU851933 WLQ851933 WVM851933 F917469 JA917469 SW917469 ACS917469 AMO917469 AWK917469 BGG917469 BQC917469 BZY917469 CJU917469 CTQ917469 DDM917469 DNI917469 DXE917469 EHA917469 EQW917469 FAS917469 FKO917469 FUK917469 GEG917469 GOC917469 GXY917469 HHU917469 HRQ917469 IBM917469 ILI917469 IVE917469 JFA917469 JOW917469 JYS917469 KIO917469 KSK917469 LCG917469 LMC917469 LVY917469 MFU917469 MPQ917469 MZM917469 NJI917469 NTE917469 ODA917469 OMW917469 OWS917469 PGO917469 PQK917469 QAG917469 QKC917469 QTY917469 RDU917469 RNQ917469 RXM917469 SHI917469 SRE917469 TBA917469 TKW917469 TUS917469 UEO917469 UOK917469 UYG917469 VIC917469 VRY917469 WBU917469 WLQ917469 WVM917469 F983005 JA983005 SW983005 ACS983005 AMO983005 AWK983005 BGG983005 BQC983005 BZY983005 CJU983005 CTQ983005 DDM983005 DNI983005 DXE983005 EHA983005 EQW983005 FAS983005 FKO983005 FUK983005 GEG983005 GOC983005 GXY983005 HHU983005 HRQ983005 IBM983005 ILI983005 IVE983005 JFA983005 JOW983005 JYS983005 KIO983005 KSK983005 LCG983005 LMC983005 LVY983005 MFU983005 MPQ983005 MZM983005 NJI983005 NTE983005 ODA983005 OMW983005 OWS983005 PGO983005 PQK983005 QAG983005 QKC983005 QTY983005 RDU983005 RNQ983005 RXM983005 SHI983005 SRE983005 TBA983005 TKW983005 TUS983005 UEO983005 UOK983005 UYG983005 VIC983005 VRY983005 WBU983005 WLQ983005 WVM983005"/>
    <dataValidation type="list" showInputMessage="1" showErrorMessage="1" errorTitle="Внимание" error="Пожалуйста, выберите МО из списка!" sqref="F65474 JA65474 SW65474 ACS65474 AMO65474 AWK65474 BGG65474 BQC65474 BZY65474 CJU65474 CTQ65474 DDM65474 DNI65474 DXE65474 EHA65474 EQW65474 FAS65474 FKO65474 FUK65474 GEG65474 GOC65474 GXY65474 HHU65474 HRQ65474 IBM65474 ILI65474 IVE65474 JFA65474 JOW65474 JYS65474 KIO65474 KSK65474 LCG65474 LMC65474 LVY65474 MFU65474 MPQ65474 MZM65474 NJI65474 NTE65474 ODA65474 OMW65474 OWS65474 PGO65474 PQK65474 QAG65474 QKC65474 QTY65474 RDU65474 RNQ65474 RXM65474 SHI65474 SRE65474 TBA65474 TKW65474 TUS65474 UEO65474 UOK65474 UYG65474 VIC65474 VRY65474 WBU65474 WLQ65474 WVM65474 F131010 JA131010 SW131010 ACS131010 AMO131010 AWK131010 BGG131010 BQC131010 BZY131010 CJU131010 CTQ131010 DDM131010 DNI131010 DXE131010 EHA131010 EQW131010 FAS131010 FKO131010 FUK131010 GEG131010 GOC131010 GXY131010 HHU131010 HRQ131010 IBM131010 ILI131010 IVE131010 JFA131010 JOW131010 JYS131010 KIO131010 KSK131010 LCG131010 LMC131010 LVY131010 MFU131010 MPQ131010 MZM131010 NJI131010 NTE131010 ODA131010 OMW131010 OWS131010 PGO131010 PQK131010 QAG131010 QKC131010 QTY131010 RDU131010 RNQ131010 RXM131010 SHI131010 SRE131010 TBA131010 TKW131010 TUS131010 UEO131010 UOK131010 UYG131010 VIC131010 VRY131010 WBU131010 WLQ131010 WVM131010 F196546 JA196546 SW196546 ACS196546 AMO196546 AWK196546 BGG196546 BQC196546 BZY196546 CJU196546 CTQ196546 DDM196546 DNI196546 DXE196546 EHA196546 EQW196546 FAS196546 FKO196546 FUK196546 GEG196546 GOC196546 GXY196546 HHU196546 HRQ196546 IBM196546 ILI196546 IVE196546 JFA196546 JOW196546 JYS196546 KIO196546 KSK196546 LCG196546 LMC196546 LVY196546 MFU196546 MPQ196546 MZM196546 NJI196546 NTE196546 ODA196546 OMW196546 OWS196546 PGO196546 PQK196546 QAG196546 QKC196546 QTY196546 RDU196546 RNQ196546 RXM196546 SHI196546 SRE196546 TBA196546 TKW196546 TUS196546 UEO196546 UOK196546 UYG196546 VIC196546 VRY196546 WBU196546 WLQ196546 WVM196546 F262082 JA262082 SW262082 ACS262082 AMO262082 AWK262082 BGG262082 BQC262082 BZY262082 CJU262082 CTQ262082 DDM262082 DNI262082 DXE262082 EHA262082 EQW262082 FAS262082 FKO262082 FUK262082 GEG262082 GOC262082 GXY262082 HHU262082 HRQ262082 IBM262082 ILI262082 IVE262082 JFA262082 JOW262082 JYS262082 KIO262082 KSK262082 LCG262082 LMC262082 LVY262082 MFU262082 MPQ262082 MZM262082 NJI262082 NTE262082 ODA262082 OMW262082 OWS262082 PGO262082 PQK262082 QAG262082 QKC262082 QTY262082 RDU262082 RNQ262082 RXM262082 SHI262082 SRE262082 TBA262082 TKW262082 TUS262082 UEO262082 UOK262082 UYG262082 VIC262082 VRY262082 WBU262082 WLQ262082 WVM262082 F327618 JA327618 SW327618 ACS327618 AMO327618 AWK327618 BGG327618 BQC327618 BZY327618 CJU327618 CTQ327618 DDM327618 DNI327618 DXE327618 EHA327618 EQW327618 FAS327618 FKO327618 FUK327618 GEG327618 GOC327618 GXY327618 HHU327618 HRQ327618 IBM327618 ILI327618 IVE327618 JFA327618 JOW327618 JYS327618 KIO327618 KSK327618 LCG327618 LMC327618 LVY327618 MFU327618 MPQ327618 MZM327618 NJI327618 NTE327618 ODA327618 OMW327618 OWS327618 PGO327618 PQK327618 QAG327618 QKC327618 QTY327618 RDU327618 RNQ327618 RXM327618 SHI327618 SRE327618 TBA327618 TKW327618 TUS327618 UEO327618 UOK327618 UYG327618 VIC327618 VRY327618 WBU327618 WLQ327618 WVM327618 F393154 JA393154 SW393154 ACS393154 AMO393154 AWK393154 BGG393154 BQC393154 BZY393154 CJU393154 CTQ393154 DDM393154 DNI393154 DXE393154 EHA393154 EQW393154 FAS393154 FKO393154 FUK393154 GEG393154 GOC393154 GXY393154 HHU393154 HRQ393154 IBM393154 ILI393154 IVE393154 JFA393154 JOW393154 JYS393154 KIO393154 KSK393154 LCG393154 LMC393154 LVY393154 MFU393154 MPQ393154 MZM393154 NJI393154 NTE393154 ODA393154 OMW393154 OWS393154 PGO393154 PQK393154 QAG393154 QKC393154 QTY393154 RDU393154 RNQ393154 RXM393154 SHI393154 SRE393154 TBA393154 TKW393154 TUS393154 UEO393154 UOK393154 UYG393154 VIC393154 VRY393154 WBU393154 WLQ393154 WVM393154 F458690 JA458690 SW458690 ACS458690 AMO458690 AWK458690 BGG458690 BQC458690 BZY458690 CJU458690 CTQ458690 DDM458690 DNI458690 DXE458690 EHA458690 EQW458690 FAS458690 FKO458690 FUK458690 GEG458690 GOC458690 GXY458690 HHU458690 HRQ458690 IBM458690 ILI458690 IVE458690 JFA458690 JOW458690 JYS458690 KIO458690 KSK458690 LCG458690 LMC458690 LVY458690 MFU458690 MPQ458690 MZM458690 NJI458690 NTE458690 ODA458690 OMW458690 OWS458690 PGO458690 PQK458690 QAG458690 QKC458690 QTY458690 RDU458690 RNQ458690 RXM458690 SHI458690 SRE458690 TBA458690 TKW458690 TUS458690 UEO458690 UOK458690 UYG458690 VIC458690 VRY458690 WBU458690 WLQ458690 WVM458690 F524226 JA524226 SW524226 ACS524226 AMO524226 AWK524226 BGG524226 BQC524226 BZY524226 CJU524226 CTQ524226 DDM524226 DNI524226 DXE524226 EHA524226 EQW524226 FAS524226 FKO524226 FUK524226 GEG524226 GOC524226 GXY524226 HHU524226 HRQ524226 IBM524226 ILI524226 IVE524226 JFA524226 JOW524226 JYS524226 KIO524226 KSK524226 LCG524226 LMC524226 LVY524226 MFU524226 MPQ524226 MZM524226 NJI524226 NTE524226 ODA524226 OMW524226 OWS524226 PGO524226 PQK524226 QAG524226 QKC524226 QTY524226 RDU524226 RNQ524226 RXM524226 SHI524226 SRE524226 TBA524226 TKW524226 TUS524226 UEO524226 UOK524226 UYG524226 VIC524226 VRY524226 WBU524226 WLQ524226 WVM524226 F589762 JA589762 SW589762 ACS589762 AMO589762 AWK589762 BGG589762 BQC589762 BZY589762 CJU589762 CTQ589762 DDM589762 DNI589762 DXE589762 EHA589762 EQW589762 FAS589762 FKO589762 FUK589762 GEG589762 GOC589762 GXY589762 HHU589762 HRQ589762 IBM589762 ILI589762 IVE589762 JFA589762 JOW589762 JYS589762 KIO589762 KSK589762 LCG589762 LMC589762 LVY589762 MFU589762 MPQ589762 MZM589762 NJI589762 NTE589762 ODA589762 OMW589762 OWS589762 PGO589762 PQK589762 QAG589762 QKC589762 QTY589762 RDU589762 RNQ589762 RXM589762 SHI589762 SRE589762 TBA589762 TKW589762 TUS589762 UEO589762 UOK589762 UYG589762 VIC589762 VRY589762 WBU589762 WLQ589762 WVM589762 F655298 JA655298 SW655298 ACS655298 AMO655298 AWK655298 BGG655298 BQC655298 BZY655298 CJU655298 CTQ655298 DDM655298 DNI655298 DXE655298 EHA655298 EQW655298 FAS655298 FKO655298 FUK655298 GEG655298 GOC655298 GXY655298 HHU655298 HRQ655298 IBM655298 ILI655298 IVE655298 JFA655298 JOW655298 JYS655298 KIO655298 KSK655298 LCG655298 LMC655298 LVY655298 MFU655298 MPQ655298 MZM655298 NJI655298 NTE655298 ODA655298 OMW655298 OWS655298 PGO655298 PQK655298 QAG655298 QKC655298 QTY655298 RDU655298 RNQ655298 RXM655298 SHI655298 SRE655298 TBA655298 TKW655298 TUS655298 UEO655298 UOK655298 UYG655298 VIC655298 VRY655298 WBU655298 WLQ655298 WVM655298 F720834 JA720834 SW720834 ACS720834 AMO720834 AWK720834 BGG720834 BQC720834 BZY720834 CJU720834 CTQ720834 DDM720834 DNI720834 DXE720834 EHA720834 EQW720834 FAS720834 FKO720834 FUK720834 GEG720834 GOC720834 GXY720834 HHU720834 HRQ720834 IBM720834 ILI720834 IVE720834 JFA720834 JOW720834 JYS720834 KIO720834 KSK720834 LCG720834 LMC720834 LVY720834 MFU720834 MPQ720834 MZM720834 NJI720834 NTE720834 ODA720834 OMW720834 OWS720834 PGO720834 PQK720834 QAG720834 QKC720834 QTY720834 RDU720834 RNQ720834 RXM720834 SHI720834 SRE720834 TBA720834 TKW720834 TUS720834 UEO720834 UOK720834 UYG720834 VIC720834 VRY720834 WBU720834 WLQ720834 WVM720834 F786370 JA786370 SW786370 ACS786370 AMO786370 AWK786370 BGG786370 BQC786370 BZY786370 CJU786370 CTQ786370 DDM786370 DNI786370 DXE786370 EHA786370 EQW786370 FAS786370 FKO786370 FUK786370 GEG786370 GOC786370 GXY786370 HHU786370 HRQ786370 IBM786370 ILI786370 IVE786370 JFA786370 JOW786370 JYS786370 KIO786370 KSK786370 LCG786370 LMC786370 LVY786370 MFU786370 MPQ786370 MZM786370 NJI786370 NTE786370 ODA786370 OMW786370 OWS786370 PGO786370 PQK786370 QAG786370 QKC786370 QTY786370 RDU786370 RNQ786370 RXM786370 SHI786370 SRE786370 TBA786370 TKW786370 TUS786370 UEO786370 UOK786370 UYG786370 VIC786370 VRY786370 WBU786370 WLQ786370 WVM786370 F851906 JA851906 SW851906 ACS851906 AMO851906 AWK851906 BGG851906 BQC851906 BZY851906 CJU851906 CTQ851906 DDM851906 DNI851906 DXE851906 EHA851906 EQW851906 FAS851906 FKO851906 FUK851906 GEG851906 GOC851906 GXY851906 HHU851906 HRQ851906 IBM851906 ILI851906 IVE851906 JFA851906 JOW851906 JYS851906 KIO851906 KSK851906 LCG851906 LMC851906 LVY851906 MFU851906 MPQ851906 MZM851906 NJI851906 NTE851906 ODA851906 OMW851906 OWS851906 PGO851906 PQK851906 QAG851906 QKC851906 QTY851906 RDU851906 RNQ851906 RXM851906 SHI851906 SRE851906 TBA851906 TKW851906 TUS851906 UEO851906 UOK851906 UYG851906 VIC851906 VRY851906 WBU851906 WLQ851906 WVM851906 F917442 JA917442 SW917442 ACS917442 AMO917442 AWK917442 BGG917442 BQC917442 BZY917442 CJU917442 CTQ917442 DDM917442 DNI917442 DXE917442 EHA917442 EQW917442 FAS917442 FKO917442 FUK917442 GEG917442 GOC917442 GXY917442 HHU917442 HRQ917442 IBM917442 ILI917442 IVE917442 JFA917442 JOW917442 JYS917442 KIO917442 KSK917442 LCG917442 LMC917442 LVY917442 MFU917442 MPQ917442 MZM917442 NJI917442 NTE917442 ODA917442 OMW917442 OWS917442 PGO917442 PQK917442 QAG917442 QKC917442 QTY917442 RDU917442 RNQ917442 RXM917442 SHI917442 SRE917442 TBA917442 TKW917442 TUS917442 UEO917442 UOK917442 UYG917442 VIC917442 VRY917442 WBU917442 WLQ917442 WVM917442 F982978 JA982978 SW982978 ACS982978 AMO982978 AWK982978 BGG982978 BQC982978 BZY982978 CJU982978 CTQ982978 DDM982978 DNI982978 DXE982978 EHA982978 EQW982978 FAS982978 FKO982978 FUK982978 GEG982978 GOC982978 GXY982978 HHU982978 HRQ982978 IBM982978 ILI982978 IVE982978 JFA982978 JOW982978 JYS982978 KIO982978 KSK982978 LCG982978 LMC982978 LVY982978 MFU982978 MPQ982978 MZM982978 NJI982978 NTE982978 ODA982978 OMW982978 OWS982978 PGO982978 PQK982978 QAG982978 QKC982978 QTY982978 RDU982978 RNQ982978 RXM982978 SHI982978 SRE982978 TBA982978 TKW982978 TUS982978 UEO982978 UOK982978 UYG982978 VIC982978 VRY982978 WBU982978 WLQ982978 WVM982978">
      <formula1>MO_LIST_6</formula1>
    </dataValidation>
    <dataValidation type="list" allowBlank="1" showInputMessage="1" showErrorMessage="1" errorTitle="Ошибка" error="Выберите значение из списка" prompt="Выберите значение из списка" sqref="F65515 JA65515 SW65515 ACS65515 AMO65515 AWK65515 BGG65515 BQC65515 BZY65515 CJU65515 CTQ65515 DDM65515 DNI65515 DXE65515 EHA65515 EQW65515 FAS65515 FKO65515 FUK65515 GEG65515 GOC65515 GXY65515 HHU65515 HRQ65515 IBM65515 ILI65515 IVE65515 JFA65515 JOW65515 JYS65515 KIO65515 KSK65515 LCG65515 LMC65515 LVY65515 MFU65515 MPQ65515 MZM65515 NJI65515 NTE65515 ODA65515 OMW65515 OWS65515 PGO65515 PQK65515 QAG65515 QKC65515 QTY65515 RDU65515 RNQ65515 RXM65515 SHI65515 SRE65515 TBA65515 TKW65515 TUS65515 UEO65515 UOK65515 UYG65515 VIC65515 VRY65515 WBU65515 WLQ65515 WVM65515 F131051 JA131051 SW131051 ACS131051 AMO131051 AWK131051 BGG131051 BQC131051 BZY131051 CJU131051 CTQ131051 DDM131051 DNI131051 DXE131051 EHA131051 EQW131051 FAS131051 FKO131051 FUK131051 GEG131051 GOC131051 GXY131051 HHU131051 HRQ131051 IBM131051 ILI131051 IVE131051 JFA131051 JOW131051 JYS131051 KIO131051 KSK131051 LCG131051 LMC131051 LVY131051 MFU131051 MPQ131051 MZM131051 NJI131051 NTE131051 ODA131051 OMW131051 OWS131051 PGO131051 PQK131051 QAG131051 QKC131051 QTY131051 RDU131051 RNQ131051 RXM131051 SHI131051 SRE131051 TBA131051 TKW131051 TUS131051 UEO131051 UOK131051 UYG131051 VIC131051 VRY131051 WBU131051 WLQ131051 WVM131051 F196587 JA196587 SW196587 ACS196587 AMO196587 AWK196587 BGG196587 BQC196587 BZY196587 CJU196587 CTQ196587 DDM196587 DNI196587 DXE196587 EHA196587 EQW196587 FAS196587 FKO196587 FUK196587 GEG196587 GOC196587 GXY196587 HHU196587 HRQ196587 IBM196587 ILI196587 IVE196587 JFA196587 JOW196587 JYS196587 KIO196587 KSK196587 LCG196587 LMC196587 LVY196587 MFU196587 MPQ196587 MZM196587 NJI196587 NTE196587 ODA196587 OMW196587 OWS196587 PGO196587 PQK196587 QAG196587 QKC196587 QTY196587 RDU196587 RNQ196587 RXM196587 SHI196587 SRE196587 TBA196587 TKW196587 TUS196587 UEO196587 UOK196587 UYG196587 VIC196587 VRY196587 WBU196587 WLQ196587 WVM196587 F262123 JA262123 SW262123 ACS262123 AMO262123 AWK262123 BGG262123 BQC262123 BZY262123 CJU262123 CTQ262123 DDM262123 DNI262123 DXE262123 EHA262123 EQW262123 FAS262123 FKO262123 FUK262123 GEG262123 GOC262123 GXY262123 HHU262123 HRQ262123 IBM262123 ILI262123 IVE262123 JFA262123 JOW262123 JYS262123 KIO262123 KSK262123 LCG262123 LMC262123 LVY262123 MFU262123 MPQ262123 MZM262123 NJI262123 NTE262123 ODA262123 OMW262123 OWS262123 PGO262123 PQK262123 QAG262123 QKC262123 QTY262123 RDU262123 RNQ262123 RXM262123 SHI262123 SRE262123 TBA262123 TKW262123 TUS262123 UEO262123 UOK262123 UYG262123 VIC262123 VRY262123 WBU262123 WLQ262123 WVM262123 F327659 JA327659 SW327659 ACS327659 AMO327659 AWK327659 BGG327659 BQC327659 BZY327659 CJU327659 CTQ327659 DDM327659 DNI327659 DXE327659 EHA327659 EQW327659 FAS327659 FKO327659 FUK327659 GEG327659 GOC327659 GXY327659 HHU327659 HRQ327659 IBM327659 ILI327659 IVE327659 JFA327659 JOW327659 JYS327659 KIO327659 KSK327659 LCG327659 LMC327659 LVY327659 MFU327659 MPQ327659 MZM327659 NJI327659 NTE327659 ODA327659 OMW327659 OWS327659 PGO327659 PQK327659 QAG327659 QKC327659 QTY327659 RDU327659 RNQ327659 RXM327659 SHI327659 SRE327659 TBA327659 TKW327659 TUS327659 UEO327659 UOK327659 UYG327659 VIC327659 VRY327659 WBU327659 WLQ327659 WVM327659 F393195 JA393195 SW393195 ACS393195 AMO393195 AWK393195 BGG393195 BQC393195 BZY393195 CJU393195 CTQ393195 DDM393195 DNI393195 DXE393195 EHA393195 EQW393195 FAS393195 FKO393195 FUK393195 GEG393195 GOC393195 GXY393195 HHU393195 HRQ393195 IBM393195 ILI393195 IVE393195 JFA393195 JOW393195 JYS393195 KIO393195 KSK393195 LCG393195 LMC393195 LVY393195 MFU393195 MPQ393195 MZM393195 NJI393195 NTE393195 ODA393195 OMW393195 OWS393195 PGO393195 PQK393195 QAG393195 QKC393195 QTY393195 RDU393195 RNQ393195 RXM393195 SHI393195 SRE393195 TBA393195 TKW393195 TUS393195 UEO393195 UOK393195 UYG393195 VIC393195 VRY393195 WBU393195 WLQ393195 WVM393195 F458731 JA458731 SW458731 ACS458731 AMO458731 AWK458731 BGG458731 BQC458731 BZY458731 CJU458731 CTQ458731 DDM458731 DNI458731 DXE458731 EHA458731 EQW458731 FAS458731 FKO458731 FUK458731 GEG458731 GOC458731 GXY458731 HHU458731 HRQ458731 IBM458731 ILI458731 IVE458731 JFA458731 JOW458731 JYS458731 KIO458731 KSK458731 LCG458731 LMC458731 LVY458731 MFU458731 MPQ458731 MZM458731 NJI458731 NTE458731 ODA458731 OMW458731 OWS458731 PGO458731 PQK458731 QAG458731 QKC458731 QTY458731 RDU458731 RNQ458731 RXM458731 SHI458731 SRE458731 TBA458731 TKW458731 TUS458731 UEO458731 UOK458731 UYG458731 VIC458731 VRY458731 WBU458731 WLQ458731 WVM458731 F524267 JA524267 SW524267 ACS524267 AMO524267 AWK524267 BGG524267 BQC524267 BZY524267 CJU524267 CTQ524267 DDM524267 DNI524267 DXE524267 EHA524267 EQW524267 FAS524267 FKO524267 FUK524267 GEG524267 GOC524267 GXY524267 HHU524267 HRQ524267 IBM524267 ILI524267 IVE524267 JFA524267 JOW524267 JYS524267 KIO524267 KSK524267 LCG524267 LMC524267 LVY524267 MFU524267 MPQ524267 MZM524267 NJI524267 NTE524267 ODA524267 OMW524267 OWS524267 PGO524267 PQK524267 QAG524267 QKC524267 QTY524267 RDU524267 RNQ524267 RXM524267 SHI524267 SRE524267 TBA524267 TKW524267 TUS524267 UEO524267 UOK524267 UYG524267 VIC524267 VRY524267 WBU524267 WLQ524267 WVM524267 F589803 JA589803 SW589803 ACS589803 AMO589803 AWK589803 BGG589803 BQC589803 BZY589803 CJU589803 CTQ589803 DDM589803 DNI589803 DXE589803 EHA589803 EQW589803 FAS589803 FKO589803 FUK589803 GEG589803 GOC589803 GXY589803 HHU589803 HRQ589803 IBM589803 ILI589803 IVE589803 JFA589803 JOW589803 JYS589803 KIO589803 KSK589803 LCG589803 LMC589803 LVY589803 MFU589803 MPQ589803 MZM589803 NJI589803 NTE589803 ODA589803 OMW589803 OWS589803 PGO589803 PQK589803 QAG589803 QKC589803 QTY589803 RDU589803 RNQ589803 RXM589803 SHI589803 SRE589803 TBA589803 TKW589803 TUS589803 UEO589803 UOK589803 UYG589803 VIC589803 VRY589803 WBU589803 WLQ589803 WVM589803 F655339 JA655339 SW655339 ACS655339 AMO655339 AWK655339 BGG655339 BQC655339 BZY655339 CJU655339 CTQ655339 DDM655339 DNI655339 DXE655339 EHA655339 EQW655339 FAS655339 FKO655339 FUK655339 GEG655339 GOC655339 GXY655339 HHU655339 HRQ655339 IBM655339 ILI655339 IVE655339 JFA655339 JOW655339 JYS655339 KIO655339 KSK655339 LCG655339 LMC655339 LVY655339 MFU655339 MPQ655339 MZM655339 NJI655339 NTE655339 ODA655339 OMW655339 OWS655339 PGO655339 PQK655339 QAG655339 QKC655339 QTY655339 RDU655339 RNQ655339 RXM655339 SHI655339 SRE655339 TBA655339 TKW655339 TUS655339 UEO655339 UOK655339 UYG655339 VIC655339 VRY655339 WBU655339 WLQ655339 WVM655339 F720875 JA720875 SW720875 ACS720875 AMO720875 AWK720875 BGG720875 BQC720875 BZY720875 CJU720875 CTQ720875 DDM720875 DNI720875 DXE720875 EHA720875 EQW720875 FAS720875 FKO720875 FUK720875 GEG720875 GOC720875 GXY720875 HHU720875 HRQ720875 IBM720875 ILI720875 IVE720875 JFA720875 JOW720875 JYS720875 KIO720875 KSK720875 LCG720875 LMC720875 LVY720875 MFU720875 MPQ720875 MZM720875 NJI720875 NTE720875 ODA720875 OMW720875 OWS720875 PGO720875 PQK720875 QAG720875 QKC720875 QTY720875 RDU720875 RNQ720875 RXM720875 SHI720875 SRE720875 TBA720875 TKW720875 TUS720875 UEO720875 UOK720875 UYG720875 VIC720875 VRY720875 WBU720875 WLQ720875 WVM720875 F786411 JA786411 SW786411 ACS786411 AMO786411 AWK786411 BGG786411 BQC786411 BZY786411 CJU786411 CTQ786411 DDM786411 DNI786411 DXE786411 EHA786411 EQW786411 FAS786411 FKO786411 FUK786411 GEG786411 GOC786411 GXY786411 HHU786411 HRQ786411 IBM786411 ILI786411 IVE786411 JFA786411 JOW786411 JYS786411 KIO786411 KSK786411 LCG786411 LMC786411 LVY786411 MFU786411 MPQ786411 MZM786411 NJI786411 NTE786411 ODA786411 OMW786411 OWS786411 PGO786411 PQK786411 QAG786411 QKC786411 QTY786411 RDU786411 RNQ786411 RXM786411 SHI786411 SRE786411 TBA786411 TKW786411 TUS786411 UEO786411 UOK786411 UYG786411 VIC786411 VRY786411 WBU786411 WLQ786411 WVM786411 F851947 JA851947 SW851947 ACS851947 AMO851947 AWK851947 BGG851947 BQC851947 BZY851947 CJU851947 CTQ851947 DDM851947 DNI851947 DXE851947 EHA851947 EQW851947 FAS851947 FKO851947 FUK851947 GEG851947 GOC851947 GXY851947 HHU851947 HRQ851947 IBM851947 ILI851947 IVE851947 JFA851947 JOW851947 JYS851947 KIO851947 KSK851947 LCG851947 LMC851947 LVY851947 MFU851947 MPQ851947 MZM851947 NJI851947 NTE851947 ODA851947 OMW851947 OWS851947 PGO851947 PQK851947 QAG851947 QKC851947 QTY851947 RDU851947 RNQ851947 RXM851947 SHI851947 SRE851947 TBA851947 TKW851947 TUS851947 UEO851947 UOK851947 UYG851947 VIC851947 VRY851947 WBU851947 WLQ851947 WVM851947 F917483 JA917483 SW917483 ACS917483 AMO917483 AWK917483 BGG917483 BQC917483 BZY917483 CJU917483 CTQ917483 DDM917483 DNI917483 DXE917483 EHA917483 EQW917483 FAS917483 FKO917483 FUK917483 GEG917483 GOC917483 GXY917483 HHU917483 HRQ917483 IBM917483 ILI917483 IVE917483 JFA917483 JOW917483 JYS917483 KIO917483 KSK917483 LCG917483 LMC917483 LVY917483 MFU917483 MPQ917483 MZM917483 NJI917483 NTE917483 ODA917483 OMW917483 OWS917483 PGO917483 PQK917483 QAG917483 QKC917483 QTY917483 RDU917483 RNQ917483 RXM917483 SHI917483 SRE917483 TBA917483 TKW917483 TUS917483 UEO917483 UOK917483 UYG917483 VIC917483 VRY917483 WBU917483 WLQ917483 WVM917483 F983019 JA983019 SW983019 ACS983019 AMO983019 AWK983019 BGG983019 BQC983019 BZY983019 CJU983019 CTQ983019 DDM983019 DNI983019 DXE983019 EHA983019 EQW983019 FAS983019 FKO983019 FUK983019 GEG983019 GOC983019 GXY983019 HHU983019 HRQ983019 IBM983019 ILI983019 IVE983019 JFA983019 JOW983019 JYS983019 KIO983019 KSK983019 LCG983019 LMC983019 LVY983019 MFU983019 MPQ983019 MZM983019 NJI983019 NTE983019 ODA983019 OMW983019 OWS983019 PGO983019 PQK983019 QAG983019 QKC983019 QTY983019 RDU983019 RNQ983019 RXM983019 SHI983019 SRE983019 TBA983019 TKW983019 TUS983019 UEO983019 UOK983019 UYG983019 VIC983019 VRY983019 WBU983019 WLQ983019 WVM983019">
      <formula1>list_ed</formula1>
    </dataValidation>
    <dataValidation type="textLength" allowBlank="1" showInputMessage="1" showErrorMessage="1" errorTitle="Ошибка" error="ИНН должен быть длиной 10 или 12 символов" prompt="10-12 символов" sqref="WVM982975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F65471 JA65471 SW65471 ACS65471 AMO65471 AWK65471 BGG65471 BQC65471 BZY65471 CJU65471 CTQ65471 DDM65471 DNI65471 DXE65471 EHA65471 EQW65471 FAS65471 FKO65471 FUK65471 GEG65471 GOC65471 GXY65471 HHU65471 HRQ65471 IBM65471 ILI65471 IVE65471 JFA65471 JOW65471 JYS65471 KIO65471 KSK65471 LCG65471 LMC65471 LVY65471 MFU65471 MPQ65471 MZM65471 NJI65471 NTE65471 ODA65471 OMW65471 OWS65471 PGO65471 PQK65471 QAG65471 QKC65471 QTY65471 RDU65471 RNQ65471 RXM65471 SHI65471 SRE65471 TBA65471 TKW65471 TUS65471 UEO65471 UOK65471 UYG65471 VIC65471 VRY65471 WBU65471 WLQ65471 WVM65471 F131007 JA131007 SW131007 ACS131007 AMO131007 AWK131007 BGG131007 BQC131007 BZY131007 CJU131007 CTQ131007 DDM131007 DNI131007 DXE131007 EHA131007 EQW131007 FAS131007 FKO131007 FUK131007 GEG131007 GOC131007 GXY131007 HHU131007 HRQ131007 IBM131007 ILI131007 IVE131007 JFA131007 JOW131007 JYS131007 KIO131007 KSK131007 LCG131007 LMC131007 LVY131007 MFU131007 MPQ131007 MZM131007 NJI131007 NTE131007 ODA131007 OMW131007 OWS131007 PGO131007 PQK131007 QAG131007 QKC131007 QTY131007 RDU131007 RNQ131007 RXM131007 SHI131007 SRE131007 TBA131007 TKW131007 TUS131007 UEO131007 UOK131007 UYG131007 VIC131007 VRY131007 WBU131007 WLQ131007 WVM131007 F196543 JA196543 SW196543 ACS196543 AMO196543 AWK196543 BGG196543 BQC196543 BZY196543 CJU196543 CTQ196543 DDM196543 DNI196543 DXE196543 EHA196543 EQW196543 FAS196543 FKO196543 FUK196543 GEG196543 GOC196543 GXY196543 HHU196543 HRQ196543 IBM196543 ILI196543 IVE196543 JFA196543 JOW196543 JYS196543 KIO196543 KSK196543 LCG196543 LMC196543 LVY196543 MFU196543 MPQ196543 MZM196543 NJI196543 NTE196543 ODA196543 OMW196543 OWS196543 PGO196543 PQK196543 QAG196543 QKC196543 QTY196543 RDU196543 RNQ196543 RXM196543 SHI196543 SRE196543 TBA196543 TKW196543 TUS196543 UEO196543 UOK196543 UYG196543 VIC196543 VRY196543 WBU196543 WLQ196543 WVM196543 F262079 JA262079 SW262079 ACS262079 AMO262079 AWK262079 BGG262079 BQC262079 BZY262079 CJU262079 CTQ262079 DDM262079 DNI262079 DXE262079 EHA262079 EQW262079 FAS262079 FKO262079 FUK262079 GEG262079 GOC262079 GXY262079 HHU262079 HRQ262079 IBM262079 ILI262079 IVE262079 JFA262079 JOW262079 JYS262079 KIO262079 KSK262079 LCG262079 LMC262079 LVY262079 MFU262079 MPQ262079 MZM262079 NJI262079 NTE262079 ODA262079 OMW262079 OWS262079 PGO262079 PQK262079 QAG262079 QKC262079 QTY262079 RDU262079 RNQ262079 RXM262079 SHI262079 SRE262079 TBA262079 TKW262079 TUS262079 UEO262079 UOK262079 UYG262079 VIC262079 VRY262079 WBU262079 WLQ262079 WVM262079 F327615 JA327615 SW327615 ACS327615 AMO327615 AWK327615 BGG327615 BQC327615 BZY327615 CJU327615 CTQ327615 DDM327615 DNI327615 DXE327615 EHA327615 EQW327615 FAS327615 FKO327615 FUK327615 GEG327615 GOC327615 GXY327615 HHU327615 HRQ327615 IBM327615 ILI327615 IVE327615 JFA327615 JOW327615 JYS327615 KIO327615 KSK327615 LCG327615 LMC327615 LVY327615 MFU327615 MPQ327615 MZM327615 NJI327615 NTE327615 ODA327615 OMW327615 OWS327615 PGO327615 PQK327615 QAG327615 QKC327615 QTY327615 RDU327615 RNQ327615 RXM327615 SHI327615 SRE327615 TBA327615 TKW327615 TUS327615 UEO327615 UOK327615 UYG327615 VIC327615 VRY327615 WBU327615 WLQ327615 WVM327615 F393151 JA393151 SW393151 ACS393151 AMO393151 AWK393151 BGG393151 BQC393151 BZY393151 CJU393151 CTQ393151 DDM393151 DNI393151 DXE393151 EHA393151 EQW393151 FAS393151 FKO393151 FUK393151 GEG393151 GOC393151 GXY393151 HHU393151 HRQ393151 IBM393151 ILI393151 IVE393151 JFA393151 JOW393151 JYS393151 KIO393151 KSK393151 LCG393151 LMC393151 LVY393151 MFU393151 MPQ393151 MZM393151 NJI393151 NTE393151 ODA393151 OMW393151 OWS393151 PGO393151 PQK393151 QAG393151 QKC393151 QTY393151 RDU393151 RNQ393151 RXM393151 SHI393151 SRE393151 TBA393151 TKW393151 TUS393151 UEO393151 UOK393151 UYG393151 VIC393151 VRY393151 WBU393151 WLQ393151 WVM393151 F458687 JA458687 SW458687 ACS458687 AMO458687 AWK458687 BGG458687 BQC458687 BZY458687 CJU458687 CTQ458687 DDM458687 DNI458687 DXE458687 EHA458687 EQW458687 FAS458687 FKO458687 FUK458687 GEG458687 GOC458687 GXY458687 HHU458687 HRQ458687 IBM458687 ILI458687 IVE458687 JFA458687 JOW458687 JYS458687 KIO458687 KSK458687 LCG458687 LMC458687 LVY458687 MFU458687 MPQ458687 MZM458687 NJI458687 NTE458687 ODA458687 OMW458687 OWS458687 PGO458687 PQK458687 QAG458687 QKC458687 QTY458687 RDU458687 RNQ458687 RXM458687 SHI458687 SRE458687 TBA458687 TKW458687 TUS458687 UEO458687 UOK458687 UYG458687 VIC458687 VRY458687 WBU458687 WLQ458687 WVM458687 F524223 JA524223 SW524223 ACS524223 AMO524223 AWK524223 BGG524223 BQC524223 BZY524223 CJU524223 CTQ524223 DDM524223 DNI524223 DXE524223 EHA524223 EQW524223 FAS524223 FKO524223 FUK524223 GEG524223 GOC524223 GXY524223 HHU524223 HRQ524223 IBM524223 ILI524223 IVE524223 JFA524223 JOW524223 JYS524223 KIO524223 KSK524223 LCG524223 LMC524223 LVY524223 MFU524223 MPQ524223 MZM524223 NJI524223 NTE524223 ODA524223 OMW524223 OWS524223 PGO524223 PQK524223 QAG524223 QKC524223 QTY524223 RDU524223 RNQ524223 RXM524223 SHI524223 SRE524223 TBA524223 TKW524223 TUS524223 UEO524223 UOK524223 UYG524223 VIC524223 VRY524223 WBU524223 WLQ524223 WVM524223 F589759 JA589759 SW589759 ACS589759 AMO589759 AWK589759 BGG589759 BQC589759 BZY589759 CJU589759 CTQ589759 DDM589759 DNI589759 DXE589759 EHA589759 EQW589759 FAS589759 FKO589759 FUK589759 GEG589759 GOC589759 GXY589759 HHU589759 HRQ589759 IBM589759 ILI589759 IVE589759 JFA589759 JOW589759 JYS589759 KIO589759 KSK589759 LCG589759 LMC589759 LVY589759 MFU589759 MPQ589759 MZM589759 NJI589759 NTE589759 ODA589759 OMW589759 OWS589759 PGO589759 PQK589759 QAG589759 QKC589759 QTY589759 RDU589759 RNQ589759 RXM589759 SHI589759 SRE589759 TBA589759 TKW589759 TUS589759 UEO589759 UOK589759 UYG589759 VIC589759 VRY589759 WBU589759 WLQ589759 WVM589759 F655295 JA655295 SW655295 ACS655295 AMO655295 AWK655295 BGG655295 BQC655295 BZY655295 CJU655295 CTQ655295 DDM655295 DNI655295 DXE655295 EHA655295 EQW655295 FAS655295 FKO655295 FUK655295 GEG655295 GOC655295 GXY655295 HHU655295 HRQ655295 IBM655295 ILI655295 IVE655295 JFA655295 JOW655295 JYS655295 KIO655295 KSK655295 LCG655295 LMC655295 LVY655295 MFU655295 MPQ655295 MZM655295 NJI655295 NTE655295 ODA655295 OMW655295 OWS655295 PGO655295 PQK655295 QAG655295 QKC655295 QTY655295 RDU655295 RNQ655295 RXM655295 SHI655295 SRE655295 TBA655295 TKW655295 TUS655295 UEO655295 UOK655295 UYG655295 VIC655295 VRY655295 WBU655295 WLQ655295 WVM655295 F720831 JA720831 SW720831 ACS720831 AMO720831 AWK720831 BGG720831 BQC720831 BZY720831 CJU720831 CTQ720831 DDM720831 DNI720831 DXE720831 EHA720831 EQW720831 FAS720831 FKO720831 FUK720831 GEG720831 GOC720831 GXY720831 HHU720831 HRQ720831 IBM720831 ILI720831 IVE720831 JFA720831 JOW720831 JYS720831 KIO720831 KSK720831 LCG720831 LMC720831 LVY720831 MFU720831 MPQ720831 MZM720831 NJI720831 NTE720831 ODA720831 OMW720831 OWS720831 PGO720831 PQK720831 QAG720831 QKC720831 QTY720831 RDU720831 RNQ720831 RXM720831 SHI720831 SRE720831 TBA720831 TKW720831 TUS720831 UEO720831 UOK720831 UYG720831 VIC720831 VRY720831 WBU720831 WLQ720831 WVM720831 F786367 JA786367 SW786367 ACS786367 AMO786367 AWK786367 BGG786367 BQC786367 BZY786367 CJU786367 CTQ786367 DDM786367 DNI786367 DXE786367 EHA786367 EQW786367 FAS786367 FKO786367 FUK786367 GEG786367 GOC786367 GXY786367 HHU786367 HRQ786367 IBM786367 ILI786367 IVE786367 JFA786367 JOW786367 JYS786367 KIO786367 KSK786367 LCG786367 LMC786367 LVY786367 MFU786367 MPQ786367 MZM786367 NJI786367 NTE786367 ODA786367 OMW786367 OWS786367 PGO786367 PQK786367 QAG786367 QKC786367 QTY786367 RDU786367 RNQ786367 RXM786367 SHI786367 SRE786367 TBA786367 TKW786367 TUS786367 UEO786367 UOK786367 UYG786367 VIC786367 VRY786367 WBU786367 WLQ786367 WVM786367 F851903 JA851903 SW851903 ACS851903 AMO851903 AWK851903 BGG851903 BQC851903 BZY851903 CJU851903 CTQ851903 DDM851903 DNI851903 DXE851903 EHA851903 EQW851903 FAS851903 FKO851903 FUK851903 GEG851903 GOC851903 GXY851903 HHU851903 HRQ851903 IBM851903 ILI851903 IVE851903 JFA851903 JOW851903 JYS851903 KIO851903 KSK851903 LCG851903 LMC851903 LVY851903 MFU851903 MPQ851903 MZM851903 NJI851903 NTE851903 ODA851903 OMW851903 OWS851903 PGO851903 PQK851903 QAG851903 QKC851903 QTY851903 RDU851903 RNQ851903 RXM851903 SHI851903 SRE851903 TBA851903 TKW851903 TUS851903 UEO851903 UOK851903 UYG851903 VIC851903 VRY851903 WBU851903 WLQ851903 WVM851903 F917439 JA917439 SW917439 ACS917439 AMO917439 AWK917439 BGG917439 BQC917439 BZY917439 CJU917439 CTQ917439 DDM917439 DNI917439 DXE917439 EHA917439 EQW917439 FAS917439 FKO917439 FUK917439 GEG917439 GOC917439 GXY917439 HHU917439 HRQ917439 IBM917439 ILI917439 IVE917439 JFA917439 JOW917439 JYS917439 KIO917439 KSK917439 LCG917439 LMC917439 LVY917439 MFU917439 MPQ917439 MZM917439 NJI917439 NTE917439 ODA917439 OMW917439 OWS917439 PGO917439 PQK917439 QAG917439 QKC917439 QTY917439 RDU917439 RNQ917439 RXM917439 SHI917439 SRE917439 TBA917439 TKW917439 TUS917439 UEO917439 UOK917439 UYG917439 VIC917439 VRY917439 WBU917439 WLQ917439 WVM917439 F982975 JA982975 SW982975 ACS982975 AMO982975 AWK982975 BGG982975 BQC982975 BZY982975 CJU982975 CTQ982975 DDM982975 DNI982975 DXE982975 EHA982975 EQW982975 FAS982975 FKO982975 FUK982975 GEG982975 GOC982975 GXY982975 HHU982975 HRQ982975 IBM982975 ILI982975 IVE982975 JFA982975 JOW982975 JYS982975 KIO982975 KSK982975 LCG982975 LMC982975 LVY982975 MFU982975 MPQ982975 MZM982975 NJI982975 NTE982975 ODA982975 OMW982975 OWS982975 PGO982975 PQK982975 QAG982975 QKC982975 QTY982975 RDU982975 RNQ982975 RXM982975 SHI982975 SRE982975 TBA982975 TKW982975 TUS982975 UEO982975 UOK982975 UYG982975 VIC982975 VRY982975 WBU982975 WLQ982975">
      <formula1>10</formula1>
      <formula2>12</formula2>
    </dataValidation>
  </dataValidations>
  <hyperlinks>
    <hyperlink ref="F21" r:id="rId1" display="mailto:office-sibt@tobolsk.sibur.ru"/>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14:formula1>
            <xm:f>900</xm:f>
          </x14:formula1>
          <xm:sqref>WVN17:WVN18 F65468:F65470 JA65468:JA65470 SW65468:SW65470 ACS65468:ACS65470 AMO65468:AMO65470 AWK65468:AWK65470 BGG65468:BGG65470 BQC65468:BQC65470 BZY65468:BZY65470 CJU65468:CJU65470 CTQ65468:CTQ65470 DDM65468:DDM65470 DNI65468:DNI65470 DXE65468:DXE65470 EHA65468:EHA65470 EQW65468:EQW65470 FAS65468:FAS65470 FKO65468:FKO65470 FUK65468:FUK65470 GEG65468:GEG65470 GOC65468:GOC65470 GXY65468:GXY65470 HHU65468:HHU65470 HRQ65468:HRQ65470 IBM65468:IBM65470 ILI65468:ILI65470 IVE65468:IVE65470 JFA65468:JFA65470 JOW65468:JOW65470 JYS65468:JYS65470 KIO65468:KIO65470 KSK65468:KSK65470 LCG65468:LCG65470 LMC65468:LMC65470 LVY65468:LVY65470 MFU65468:MFU65470 MPQ65468:MPQ65470 MZM65468:MZM65470 NJI65468:NJI65470 NTE65468:NTE65470 ODA65468:ODA65470 OMW65468:OMW65470 OWS65468:OWS65470 PGO65468:PGO65470 PQK65468:PQK65470 QAG65468:QAG65470 QKC65468:QKC65470 QTY65468:QTY65470 RDU65468:RDU65470 RNQ65468:RNQ65470 RXM65468:RXM65470 SHI65468:SHI65470 SRE65468:SRE65470 TBA65468:TBA65470 TKW65468:TKW65470 TUS65468:TUS65470 UEO65468:UEO65470 UOK65468:UOK65470 UYG65468:UYG65470 VIC65468:VIC65470 VRY65468:VRY65470 WBU65468:WBU65470 WLQ65468:WLQ65470 WVM65468:WVM65470 F131004:F131006 JA131004:JA131006 SW131004:SW131006 ACS131004:ACS131006 AMO131004:AMO131006 AWK131004:AWK131006 BGG131004:BGG131006 BQC131004:BQC131006 BZY131004:BZY131006 CJU131004:CJU131006 CTQ131004:CTQ131006 DDM131004:DDM131006 DNI131004:DNI131006 DXE131004:DXE131006 EHA131004:EHA131006 EQW131004:EQW131006 FAS131004:FAS131006 FKO131004:FKO131006 FUK131004:FUK131006 GEG131004:GEG131006 GOC131004:GOC131006 GXY131004:GXY131006 HHU131004:HHU131006 HRQ131004:HRQ131006 IBM131004:IBM131006 ILI131004:ILI131006 IVE131004:IVE131006 JFA131004:JFA131006 JOW131004:JOW131006 JYS131004:JYS131006 KIO131004:KIO131006 KSK131004:KSK131006 LCG131004:LCG131006 LMC131004:LMC131006 LVY131004:LVY131006 MFU131004:MFU131006 MPQ131004:MPQ131006 MZM131004:MZM131006 NJI131004:NJI131006 NTE131004:NTE131006 ODA131004:ODA131006 OMW131004:OMW131006 OWS131004:OWS131006 PGO131004:PGO131006 PQK131004:PQK131006 QAG131004:QAG131006 QKC131004:QKC131006 QTY131004:QTY131006 RDU131004:RDU131006 RNQ131004:RNQ131006 RXM131004:RXM131006 SHI131004:SHI131006 SRE131004:SRE131006 TBA131004:TBA131006 TKW131004:TKW131006 TUS131004:TUS131006 UEO131004:UEO131006 UOK131004:UOK131006 UYG131004:UYG131006 VIC131004:VIC131006 VRY131004:VRY131006 WBU131004:WBU131006 WLQ131004:WLQ131006 WVM131004:WVM131006 F196540:F196542 JA196540:JA196542 SW196540:SW196542 ACS196540:ACS196542 AMO196540:AMO196542 AWK196540:AWK196542 BGG196540:BGG196542 BQC196540:BQC196542 BZY196540:BZY196542 CJU196540:CJU196542 CTQ196540:CTQ196542 DDM196540:DDM196542 DNI196540:DNI196542 DXE196540:DXE196542 EHA196540:EHA196542 EQW196540:EQW196542 FAS196540:FAS196542 FKO196540:FKO196542 FUK196540:FUK196542 GEG196540:GEG196542 GOC196540:GOC196542 GXY196540:GXY196542 HHU196540:HHU196542 HRQ196540:HRQ196542 IBM196540:IBM196542 ILI196540:ILI196542 IVE196540:IVE196542 JFA196540:JFA196542 JOW196540:JOW196542 JYS196540:JYS196542 KIO196540:KIO196542 KSK196540:KSK196542 LCG196540:LCG196542 LMC196540:LMC196542 LVY196540:LVY196542 MFU196540:MFU196542 MPQ196540:MPQ196542 MZM196540:MZM196542 NJI196540:NJI196542 NTE196540:NTE196542 ODA196540:ODA196542 OMW196540:OMW196542 OWS196540:OWS196542 PGO196540:PGO196542 PQK196540:PQK196542 QAG196540:QAG196542 QKC196540:QKC196542 QTY196540:QTY196542 RDU196540:RDU196542 RNQ196540:RNQ196542 RXM196540:RXM196542 SHI196540:SHI196542 SRE196540:SRE196542 TBA196540:TBA196542 TKW196540:TKW196542 TUS196540:TUS196542 UEO196540:UEO196542 UOK196540:UOK196542 UYG196540:UYG196542 VIC196540:VIC196542 VRY196540:VRY196542 WBU196540:WBU196542 WLQ196540:WLQ196542 WVM196540:WVM196542 F262076:F262078 JA262076:JA262078 SW262076:SW262078 ACS262076:ACS262078 AMO262076:AMO262078 AWK262076:AWK262078 BGG262076:BGG262078 BQC262076:BQC262078 BZY262076:BZY262078 CJU262076:CJU262078 CTQ262076:CTQ262078 DDM262076:DDM262078 DNI262076:DNI262078 DXE262076:DXE262078 EHA262076:EHA262078 EQW262076:EQW262078 FAS262076:FAS262078 FKO262076:FKO262078 FUK262076:FUK262078 GEG262076:GEG262078 GOC262076:GOC262078 GXY262076:GXY262078 HHU262076:HHU262078 HRQ262076:HRQ262078 IBM262076:IBM262078 ILI262076:ILI262078 IVE262076:IVE262078 JFA262076:JFA262078 JOW262076:JOW262078 JYS262076:JYS262078 KIO262076:KIO262078 KSK262076:KSK262078 LCG262076:LCG262078 LMC262076:LMC262078 LVY262076:LVY262078 MFU262076:MFU262078 MPQ262076:MPQ262078 MZM262076:MZM262078 NJI262076:NJI262078 NTE262076:NTE262078 ODA262076:ODA262078 OMW262076:OMW262078 OWS262076:OWS262078 PGO262076:PGO262078 PQK262076:PQK262078 QAG262076:QAG262078 QKC262076:QKC262078 QTY262076:QTY262078 RDU262076:RDU262078 RNQ262076:RNQ262078 RXM262076:RXM262078 SHI262076:SHI262078 SRE262076:SRE262078 TBA262076:TBA262078 TKW262076:TKW262078 TUS262076:TUS262078 UEO262076:UEO262078 UOK262076:UOK262078 UYG262076:UYG262078 VIC262076:VIC262078 VRY262076:VRY262078 WBU262076:WBU262078 WLQ262076:WLQ262078 WVM262076:WVM262078 F327612:F327614 JA327612:JA327614 SW327612:SW327614 ACS327612:ACS327614 AMO327612:AMO327614 AWK327612:AWK327614 BGG327612:BGG327614 BQC327612:BQC327614 BZY327612:BZY327614 CJU327612:CJU327614 CTQ327612:CTQ327614 DDM327612:DDM327614 DNI327612:DNI327614 DXE327612:DXE327614 EHA327612:EHA327614 EQW327612:EQW327614 FAS327612:FAS327614 FKO327612:FKO327614 FUK327612:FUK327614 GEG327612:GEG327614 GOC327612:GOC327614 GXY327612:GXY327614 HHU327612:HHU327614 HRQ327612:HRQ327614 IBM327612:IBM327614 ILI327612:ILI327614 IVE327612:IVE327614 JFA327612:JFA327614 JOW327612:JOW327614 JYS327612:JYS327614 KIO327612:KIO327614 KSK327612:KSK327614 LCG327612:LCG327614 LMC327612:LMC327614 LVY327612:LVY327614 MFU327612:MFU327614 MPQ327612:MPQ327614 MZM327612:MZM327614 NJI327612:NJI327614 NTE327612:NTE327614 ODA327612:ODA327614 OMW327612:OMW327614 OWS327612:OWS327614 PGO327612:PGO327614 PQK327612:PQK327614 QAG327612:QAG327614 QKC327612:QKC327614 QTY327612:QTY327614 RDU327612:RDU327614 RNQ327612:RNQ327614 RXM327612:RXM327614 SHI327612:SHI327614 SRE327612:SRE327614 TBA327612:TBA327614 TKW327612:TKW327614 TUS327612:TUS327614 UEO327612:UEO327614 UOK327612:UOK327614 UYG327612:UYG327614 VIC327612:VIC327614 VRY327612:VRY327614 WBU327612:WBU327614 WLQ327612:WLQ327614 WVM327612:WVM327614 F393148:F393150 JA393148:JA393150 SW393148:SW393150 ACS393148:ACS393150 AMO393148:AMO393150 AWK393148:AWK393150 BGG393148:BGG393150 BQC393148:BQC393150 BZY393148:BZY393150 CJU393148:CJU393150 CTQ393148:CTQ393150 DDM393148:DDM393150 DNI393148:DNI393150 DXE393148:DXE393150 EHA393148:EHA393150 EQW393148:EQW393150 FAS393148:FAS393150 FKO393148:FKO393150 FUK393148:FUK393150 GEG393148:GEG393150 GOC393148:GOC393150 GXY393148:GXY393150 HHU393148:HHU393150 HRQ393148:HRQ393150 IBM393148:IBM393150 ILI393148:ILI393150 IVE393148:IVE393150 JFA393148:JFA393150 JOW393148:JOW393150 JYS393148:JYS393150 KIO393148:KIO393150 KSK393148:KSK393150 LCG393148:LCG393150 LMC393148:LMC393150 LVY393148:LVY393150 MFU393148:MFU393150 MPQ393148:MPQ393150 MZM393148:MZM393150 NJI393148:NJI393150 NTE393148:NTE393150 ODA393148:ODA393150 OMW393148:OMW393150 OWS393148:OWS393150 PGO393148:PGO393150 PQK393148:PQK393150 QAG393148:QAG393150 QKC393148:QKC393150 QTY393148:QTY393150 RDU393148:RDU393150 RNQ393148:RNQ393150 RXM393148:RXM393150 SHI393148:SHI393150 SRE393148:SRE393150 TBA393148:TBA393150 TKW393148:TKW393150 TUS393148:TUS393150 UEO393148:UEO393150 UOK393148:UOK393150 UYG393148:UYG393150 VIC393148:VIC393150 VRY393148:VRY393150 WBU393148:WBU393150 WLQ393148:WLQ393150 WVM393148:WVM393150 F458684:F458686 JA458684:JA458686 SW458684:SW458686 ACS458684:ACS458686 AMO458684:AMO458686 AWK458684:AWK458686 BGG458684:BGG458686 BQC458684:BQC458686 BZY458684:BZY458686 CJU458684:CJU458686 CTQ458684:CTQ458686 DDM458684:DDM458686 DNI458684:DNI458686 DXE458684:DXE458686 EHA458684:EHA458686 EQW458684:EQW458686 FAS458684:FAS458686 FKO458684:FKO458686 FUK458684:FUK458686 GEG458684:GEG458686 GOC458684:GOC458686 GXY458684:GXY458686 HHU458684:HHU458686 HRQ458684:HRQ458686 IBM458684:IBM458686 ILI458684:ILI458686 IVE458684:IVE458686 JFA458684:JFA458686 JOW458684:JOW458686 JYS458684:JYS458686 KIO458684:KIO458686 KSK458684:KSK458686 LCG458684:LCG458686 LMC458684:LMC458686 LVY458684:LVY458686 MFU458684:MFU458686 MPQ458684:MPQ458686 MZM458684:MZM458686 NJI458684:NJI458686 NTE458684:NTE458686 ODA458684:ODA458686 OMW458684:OMW458686 OWS458684:OWS458686 PGO458684:PGO458686 PQK458684:PQK458686 QAG458684:QAG458686 QKC458684:QKC458686 QTY458684:QTY458686 RDU458684:RDU458686 RNQ458684:RNQ458686 RXM458684:RXM458686 SHI458684:SHI458686 SRE458684:SRE458686 TBA458684:TBA458686 TKW458684:TKW458686 TUS458684:TUS458686 UEO458684:UEO458686 UOK458684:UOK458686 UYG458684:UYG458686 VIC458684:VIC458686 VRY458684:VRY458686 WBU458684:WBU458686 WLQ458684:WLQ458686 WVM458684:WVM458686 F524220:F524222 JA524220:JA524222 SW524220:SW524222 ACS524220:ACS524222 AMO524220:AMO524222 AWK524220:AWK524222 BGG524220:BGG524222 BQC524220:BQC524222 BZY524220:BZY524222 CJU524220:CJU524222 CTQ524220:CTQ524222 DDM524220:DDM524222 DNI524220:DNI524222 DXE524220:DXE524222 EHA524220:EHA524222 EQW524220:EQW524222 FAS524220:FAS524222 FKO524220:FKO524222 FUK524220:FUK524222 GEG524220:GEG524222 GOC524220:GOC524222 GXY524220:GXY524222 HHU524220:HHU524222 HRQ524220:HRQ524222 IBM524220:IBM524222 ILI524220:ILI524222 IVE524220:IVE524222 JFA524220:JFA524222 JOW524220:JOW524222 JYS524220:JYS524222 KIO524220:KIO524222 KSK524220:KSK524222 LCG524220:LCG524222 LMC524220:LMC524222 LVY524220:LVY524222 MFU524220:MFU524222 MPQ524220:MPQ524222 MZM524220:MZM524222 NJI524220:NJI524222 NTE524220:NTE524222 ODA524220:ODA524222 OMW524220:OMW524222 OWS524220:OWS524222 PGO524220:PGO524222 PQK524220:PQK524222 QAG524220:QAG524222 QKC524220:QKC524222 QTY524220:QTY524222 RDU524220:RDU524222 RNQ524220:RNQ524222 RXM524220:RXM524222 SHI524220:SHI524222 SRE524220:SRE524222 TBA524220:TBA524222 TKW524220:TKW524222 TUS524220:TUS524222 UEO524220:UEO524222 UOK524220:UOK524222 UYG524220:UYG524222 VIC524220:VIC524222 VRY524220:VRY524222 WBU524220:WBU524222 WLQ524220:WLQ524222 WVM524220:WVM524222 F589756:F589758 JA589756:JA589758 SW589756:SW589758 ACS589756:ACS589758 AMO589756:AMO589758 AWK589756:AWK589758 BGG589756:BGG589758 BQC589756:BQC589758 BZY589756:BZY589758 CJU589756:CJU589758 CTQ589756:CTQ589758 DDM589756:DDM589758 DNI589756:DNI589758 DXE589756:DXE589758 EHA589756:EHA589758 EQW589756:EQW589758 FAS589756:FAS589758 FKO589756:FKO589758 FUK589756:FUK589758 GEG589756:GEG589758 GOC589756:GOC589758 GXY589756:GXY589758 HHU589756:HHU589758 HRQ589756:HRQ589758 IBM589756:IBM589758 ILI589756:ILI589758 IVE589756:IVE589758 JFA589756:JFA589758 JOW589756:JOW589758 JYS589756:JYS589758 KIO589756:KIO589758 KSK589756:KSK589758 LCG589756:LCG589758 LMC589756:LMC589758 LVY589756:LVY589758 MFU589756:MFU589758 MPQ589756:MPQ589758 MZM589756:MZM589758 NJI589756:NJI589758 NTE589756:NTE589758 ODA589756:ODA589758 OMW589756:OMW589758 OWS589756:OWS589758 PGO589756:PGO589758 PQK589756:PQK589758 QAG589756:QAG589758 QKC589756:QKC589758 QTY589756:QTY589758 RDU589756:RDU589758 RNQ589756:RNQ589758 RXM589756:RXM589758 SHI589756:SHI589758 SRE589756:SRE589758 TBA589756:TBA589758 TKW589756:TKW589758 TUS589756:TUS589758 UEO589756:UEO589758 UOK589756:UOK589758 UYG589756:UYG589758 VIC589756:VIC589758 VRY589756:VRY589758 WBU589756:WBU589758 WLQ589756:WLQ589758 WVM589756:WVM589758 F655292:F655294 JA655292:JA655294 SW655292:SW655294 ACS655292:ACS655294 AMO655292:AMO655294 AWK655292:AWK655294 BGG655292:BGG655294 BQC655292:BQC655294 BZY655292:BZY655294 CJU655292:CJU655294 CTQ655292:CTQ655294 DDM655292:DDM655294 DNI655292:DNI655294 DXE655292:DXE655294 EHA655292:EHA655294 EQW655292:EQW655294 FAS655292:FAS655294 FKO655292:FKO655294 FUK655292:FUK655294 GEG655292:GEG655294 GOC655292:GOC655294 GXY655292:GXY655294 HHU655292:HHU655294 HRQ655292:HRQ655294 IBM655292:IBM655294 ILI655292:ILI655294 IVE655292:IVE655294 JFA655292:JFA655294 JOW655292:JOW655294 JYS655292:JYS655294 KIO655292:KIO655294 KSK655292:KSK655294 LCG655292:LCG655294 LMC655292:LMC655294 LVY655292:LVY655294 MFU655292:MFU655294 MPQ655292:MPQ655294 MZM655292:MZM655294 NJI655292:NJI655294 NTE655292:NTE655294 ODA655292:ODA655294 OMW655292:OMW655294 OWS655292:OWS655294 PGO655292:PGO655294 PQK655292:PQK655294 QAG655292:QAG655294 QKC655292:QKC655294 QTY655292:QTY655294 RDU655292:RDU655294 RNQ655292:RNQ655294 RXM655292:RXM655294 SHI655292:SHI655294 SRE655292:SRE655294 TBA655292:TBA655294 TKW655292:TKW655294 TUS655292:TUS655294 UEO655292:UEO655294 UOK655292:UOK655294 UYG655292:UYG655294 VIC655292:VIC655294 VRY655292:VRY655294 WBU655292:WBU655294 WLQ655292:WLQ655294 WVM655292:WVM655294 F720828:F720830 JA720828:JA720830 SW720828:SW720830 ACS720828:ACS720830 AMO720828:AMO720830 AWK720828:AWK720830 BGG720828:BGG720830 BQC720828:BQC720830 BZY720828:BZY720830 CJU720828:CJU720830 CTQ720828:CTQ720830 DDM720828:DDM720830 DNI720828:DNI720830 DXE720828:DXE720830 EHA720828:EHA720830 EQW720828:EQW720830 FAS720828:FAS720830 FKO720828:FKO720830 FUK720828:FUK720830 GEG720828:GEG720830 GOC720828:GOC720830 GXY720828:GXY720830 HHU720828:HHU720830 HRQ720828:HRQ720830 IBM720828:IBM720830 ILI720828:ILI720830 IVE720828:IVE720830 JFA720828:JFA720830 JOW720828:JOW720830 JYS720828:JYS720830 KIO720828:KIO720830 KSK720828:KSK720830 LCG720828:LCG720830 LMC720828:LMC720830 LVY720828:LVY720830 MFU720828:MFU720830 MPQ720828:MPQ720830 MZM720828:MZM720830 NJI720828:NJI720830 NTE720828:NTE720830 ODA720828:ODA720830 OMW720828:OMW720830 OWS720828:OWS720830 PGO720828:PGO720830 PQK720828:PQK720830 QAG720828:QAG720830 QKC720828:QKC720830 QTY720828:QTY720830 RDU720828:RDU720830 RNQ720828:RNQ720830 RXM720828:RXM720830 SHI720828:SHI720830 SRE720828:SRE720830 TBA720828:TBA720830 TKW720828:TKW720830 TUS720828:TUS720830 UEO720828:UEO720830 UOK720828:UOK720830 UYG720828:UYG720830 VIC720828:VIC720830 VRY720828:VRY720830 WBU720828:WBU720830 WLQ720828:WLQ720830 WVM720828:WVM720830 F786364:F786366 JA786364:JA786366 SW786364:SW786366 ACS786364:ACS786366 AMO786364:AMO786366 AWK786364:AWK786366 BGG786364:BGG786366 BQC786364:BQC786366 BZY786364:BZY786366 CJU786364:CJU786366 CTQ786364:CTQ786366 DDM786364:DDM786366 DNI786364:DNI786366 DXE786364:DXE786366 EHA786364:EHA786366 EQW786364:EQW786366 FAS786364:FAS786366 FKO786364:FKO786366 FUK786364:FUK786366 GEG786364:GEG786366 GOC786364:GOC786366 GXY786364:GXY786366 HHU786364:HHU786366 HRQ786364:HRQ786366 IBM786364:IBM786366 ILI786364:ILI786366 IVE786364:IVE786366 JFA786364:JFA786366 JOW786364:JOW786366 JYS786364:JYS786366 KIO786364:KIO786366 KSK786364:KSK786366 LCG786364:LCG786366 LMC786364:LMC786366 LVY786364:LVY786366 MFU786364:MFU786366 MPQ786364:MPQ786366 MZM786364:MZM786366 NJI786364:NJI786366 NTE786364:NTE786366 ODA786364:ODA786366 OMW786364:OMW786366 OWS786364:OWS786366 PGO786364:PGO786366 PQK786364:PQK786366 QAG786364:QAG786366 QKC786364:QKC786366 QTY786364:QTY786366 RDU786364:RDU786366 RNQ786364:RNQ786366 RXM786364:RXM786366 SHI786364:SHI786366 SRE786364:SRE786366 TBA786364:TBA786366 TKW786364:TKW786366 TUS786364:TUS786366 UEO786364:UEO786366 UOK786364:UOK786366 UYG786364:UYG786366 VIC786364:VIC786366 VRY786364:VRY786366 WBU786364:WBU786366 WLQ786364:WLQ786366 WVM786364:WVM786366 F851900:F851902 JA851900:JA851902 SW851900:SW851902 ACS851900:ACS851902 AMO851900:AMO851902 AWK851900:AWK851902 BGG851900:BGG851902 BQC851900:BQC851902 BZY851900:BZY851902 CJU851900:CJU851902 CTQ851900:CTQ851902 DDM851900:DDM851902 DNI851900:DNI851902 DXE851900:DXE851902 EHA851900:EHA851902 EQW851900:EQW851902 FAS851900:FAS851902 FKO851900:FKO851902 FUK851900:FUK851902 GEG851900:GEG851902 GOC851900:GOC851902 GXY851900:GXY851902 HHU851900:HHU851902 HRQ851900:HRQ851902 IBM851900:IBM851902 ILI851900:ILI851902 IVE851900:IVE851902 JFA851900:JFA851902 JOW851900:JOW851902 JYS851900:JYS851902 KIO851900:KIO851902 KSK851900:KSK851902 LCG851900:LCG851902 LMC851900:LMC851902 LVY851900:LVY851902 MFU851900:MFU851902 MPQ851900:MPQ851902 MZM851900:MZM851902 NJI851900:NJI851902 NTE851900:NTE851902 ODA851900:ODA851902 OMW851900:OMW851902 OWS851900:OWS851902 PGO851900:PGO851902 PQK851900:PQK851902 QAG851900:QAG851902 QKC851900:QKC851902 QTY851900:QTY851902 RDU851900:RDU851902 RNQ851900:RNQ851902 RXM851900:RXM851902 SHI851900:SHI851902 SRE851900:SRE851902 TBA851900:TBA851902 TKW851900:TKW851902 TUS851900:TUS851902 UEO851900:UEO851902 UOK851900:UOK851902 UYG851900:UYG851902 VIC851900:VIC851902 VRY851900:VRY851902 WBU851900:WBU851902 WLQ851900:WLQ851902 WVM851900:WVM851902 F917436:F917438 JA917436:JA917438 SW917436:SW917438 ACS917436:ACS917438 AMO917436:AMO917438 AWK917436:AWK917438 BGG917436:BGG917438 BQC917436:BQC917438 BZY917436:BZY917438 CJU917436:CJU917438 CTQ917436:CTQ917438 DDM917436:DDM917438 DNI917436:DNI917438 DXE917436:DXE917438 EHA917436:EHA917438 EQW917436:EQW917438 FAS917436:FAS917438 FKO917436:FKO917438 FUK917436:FUK917438 GEG917436:GEG917438 GOC917436:GOC917438 GXY917436:GXY917438 HHU917436:HHU917438 HRQ917436:HRQ917438 IBM917436:IBM917438 ILI917436:ILI917438 IVE917436:IVE917438 JFA917436:JFA917438 JOW917436:JOW917438 JYS917436:JYS917438 KIO917436:KIO917438 KSK917436:KSK917438 LCG917436:LCG917438 LMC917436:LMC917438 LVY917436:LVY917438 MFU917436:MFU917438 MPQ917436:MPQ917438 MZM917436:MZM917438 NJI917436:NJI917438 NTE917436:NTE917438 ODA917436:ODA917438 OMW917436:OMW917438 OWS917436:OWS917438 PGO917436:PGO917438 PQK917436:PQK917438 QAG917436:QAG917438 QKC917436:QKC917438 QTY917436:QTY917438 RDU917436:RDU917438 RNQ917436:RNQ917438 RXM917436:RXM917438 SHI917436:SHI917438 SRE917436:SRE917438 TBA917436:TBA917438 TKW917436:TKW917438 TUS917436:TUS917438 UEO917436:UEO917438 UOK917436:UOK917438 UYG917436:UYG917438 VIC917436:VIC917438 VRY917436:VRY917438 WBU917436:WBU917438 WLQ917436:WLQ917438 WVM917436:WVM917438 F982972:F982974 JA982972:JA982974 SW982972:SW982974 ACS982972:ACS982974 AMO982972:AMO982974 AWK982972:AWK982974 BGG982972:BGG982974 BQC982972:BQC982974 BZY982972:BZY982974 CJU982972:CJU982974 CTQ982972:CTQ982974 DDM982972:DDM982974 DNI982972:DNI982974 DXE982972:DXE982974 EHA982972:EHA982974 EQW982972:EQW982974 FAS982972:FAS982974 FKO982972:FKO982974 FUK982972:FUK982974 GEG982972:GEG982974 GOC982972:GOC982974 GXY982972:GXY982974 HHU982972:HHU982974 HRQ982972:HRQ982974 IBM982972:IBM982974 ILI982972:ILI982974 IVE982972:IVE982974 JFA982972:JFA982974 JOW982972:JOW982974 JYS982972:JYS982974 KIO982972:KIO982974 KSK982972:KSK982974 LCG982972:LCG982974 LMC982972:LMC982974 LVY982972:LVY982974 MFU982972:MFU982974 MPQ982972:MPQ982974 MZM982972:MZM982974 NJI982972:NJI982974 NTE982972:NTE982974 ODA982972:ODA982974 OMW982972:OMW982974 OWS982972:OWS982974 PGO982972:PGO982974 PQK982972:PQK982974 QAG982972:QAG982974 QKC982972:QKC982974 QTY982972:QTY982974 RDU982972:RDU982974 RNQ982972:RNQ982974 RXM982972:RXM982974 SHI982972:SHI982974 SRE982972:SRE982974 TBA982972:TBA982974 TKW982972:TKW982974 TUS982972:TUS982974 UEO982972:UEO982974 UOK982972:UOK982974 UYG982972:UYG982974 VIC982972:VIC982974 VRY982972:VRY982974 WBU982972:WBU982974 WLQ982972:WLQ982974 WVM982972:WVM982974 JB65507:JB65550 SX65507:SX65550 ACT65507:ACT65550 AMP65507:AMP65550 AWL65507:AWL65550 BGH65507:BGH65550 BQD65507:BQD65550 BZZ65507:BZZ65550 CJV65507:CJV65550 CTR65507:CTR65550 DDN65507:DDN65550 DNJ65507:DNJ65550 DXF65507:DXF65550 EHB65507:EHB65550 EQX65507:EQX65550 FAT65507:FAT65550 FKP65507:FKP65550 FUL65507:FUL65550 GEH65507:GEH65550 GOD65507:GOD65550 GXZ65507:GXZ65550 HHV65507:HHV65550 HRR65507:HRR65550 IBN65507:IBN65550 ILJ65507:ILJ65550 IVF65507:IVF65550 JFB65507:JFB65550 JOX65507:JOX65550 JYT65507:JYT65550 KIP65507:KIP65550 KSL65507:KSL65550 LCH65507:LCH65550 LMD65507:LMD65550 LVZ65507:LVZ65550 MFV65507:MFV65550 MPR65507:MPR65550 MZN65507:MZN65550 NJJ65507:NJJ65550 NTF65507:NTF65550 ODB65507:ODB65550 OMX65507:OMX65550 OWT65507:OWT65550 PGP65507:PGP65550 PQL65507:PQL65550 QAH65507:QAH65550 QKD65507:QKD65550 QTZ65507:QTZ65550 RDV65507:RDV65550 RNR65507:RNR65550 RXN65507:RXN65550 SHJ65507:SHJ65550 SRF65507:SRF65550 TBB65507:TBB65550 TKX65507:TKX65550 TUT65507:TUT65550 UEP65507:UEP65550 UOL65507:UOL65550 UYH65507:UYH65550 VID65507:VID65550 VRZ65507:VRZ65550 WBV65507:WBV65550 WLR65507:WLR65550 WVN65507:WVN65550 JB131043:JB131086 SX131043:SX131086 ACT131043:ACT131086 AMP131043:AMP131086 AWL131043:AWL131086 BGH131043:BGH131086 BQD131043:BQD131086 BZZ131043:BZZ131086 CJV131043:CJV131086 CTR131043:CTR131086 DDN131043:DDN131086 DNJ131043:DNJ131086 DXF131043:DXF131086 EHB131043:EHB131086 EQX131043:EQX131086 FAT131043:FAT131086 FKP131043:FKP131086 FUL131043:FUL131086 GEH131043:GEH131086 GOD131043:GOD131086 GXZ131043:GXZ131086 HHV131043:HHV131086 HRR131043:HRR131086 IBN131043:IBN131086 ILJ131043:ILJ131086 IVF131043:IVF131086 JFB131043:JFB131086 JOX131043:JOX131086 JYT131043:JYT131086 KIP131043:KIP131086 KSL131043:KSL131086 LCH131043:LCH131086 LMD131043:LMD131086 LVZ131043:LVZ131086 MFV131043:MFV131086 MPR131043:MPR131086 MZN131043:MZN131086 NJJ131043:NJJ131086 NTF131043:NTF131086 ODB131043:ODB131086 OMX131043:OMX131086 OWT131043:OWT131086 PGP131043:PGP131086 PQL131043:PQL131086 QAH131043:QAH131086 QKD131043:QKD131086 QTZ131043:QTZ131086 RDV131043:RDV131086 RNR131043:RNR131086 RXN131043:RXN131086 SHJ131043:SHJ131086 SRF131043:SRF131086 TBB131043:TBB131086 TKX131043:TKX131086 TUT131043:TUT131086 UEP131043:UEP131086 UOL131043:UOL131086 UYH131043:UYH131086 VID131043:VID131086 VRZ131043:VRZ131086 WBV131043:WBV131086 WLR131043:WLR131086 WVN131043:WVN131086 JB196579:JB196622 SX196579:SX196622 ACT196579:ACT196622 AMP196579:AMP196622 AWL196579:AWL196622 BGH196579:BGH196622 BQD196579:BQD196622 BZZ196579:BZZ196622 CJV196579:CJV196622 CTR196579:CTR196622 DDN196579:DDN196622 DNJ196579:DNJ196622 DXF196579:DXF196622 EHB196579:EHB196622 EQX196579:EQX196622 FAT196579:FAT196622 FKP196579:FKP196622 FUL196579:FUL196622 GEH196579:GEH196622 GOD196579:GOD196622 GXZ196579:GXZ196622 HHV196579:HHV196622 HRR196579:HRR196622 IBN196579:IBN196622 ILJ196579:ILJ196622 IVF196579:IVF196622 JFB196579:JFB196622 JOX196579:JOX196622 JYT196579:JYT196622 KIP196579:KIP196622 KSL196579:KSL196622 LCH196579:LCH196622 LMD196579:LMD196622 LVZ196579:LVZ196622 MFV196579:MFV196622 MPR196579:MPR196622 MZN196579:MZN196622 NJJ196579:NJJ196622 NTF196579:NTF196622 ODB196579:ODB196622 OMX196579:OMX196622 OWT196579:OWT196622 PGP196579:PGP196622 PQL196579:PQL196622 QAH196579:QAH196622 QKD196579:QKD196622 QTZ196579:QTZ196622 RDV196579:RDV196622 RNR196579:RNR196622 RXN196579:RXN196622 SHJ196579:SHJ196622 SRF196579:SRF196622 TBB196579:TBB196622 TKX196579:TKX196622 TUT196579:TUT196622 UEP196579:UEP196622 UOL196579:UOL196622 UYH196579:UYH196622 VID196579:VID196622 VRZ196579:VRZ196622 WBV196579:WBV196622 WLR196579:WLR196622 WVN196579:WVN196622 JB262115:JB262158 SX262115:SX262158 ACT262115:ACT262158 AMP262115:AMP262158 AWL262115:AWL262158 BGH262115:BGH262158 BQD262115:BQD262158 BZZ262115:BZZ262158 CJV262115:CJV262158 CTR262115:CTR262158 DDN262115:DDN262158 DNJ262115:DNJ262158 DXF262115:DXF262158 EHB262115:EHB262158 EQX262115:EQX262158 FAT262115:FAT262158 FKP262115:FKP262158 FUL262115:FUL262158 GEH262115:GEH262158 GOD262115:GOD262158 GXZ262115:GXZ262158 HHV262115:HHV262158 HRR262115:HRR262158 IBN262115:IBN262158 ILJ262115:ILJ262158 IVF262115:IVF262158 JFB262115:JFB262158 JOX262115:JOX262158 JYT262115:JYT262158 KIP262115:KIP262158 KSL262115:KSL262158 LCH262115:LCH262158 LMD262115:LMD262158 LVZ262115:LVZ262158 MFV262115:MFV262158 MPR262115:MPR262158 MZN262115:MZN262158 NJJ262115:NJJ262158 NTF262115:NTF262158 ODB262115:ODB262158 OMX262115:OMX262158 OWT262115:OWT262158 PGP262115:PGP262158 PQL262115:PQL262158 QAH262115:QAH262158 QKD262115:QKD262158 QTZ262115:QTZ262158 RDV262115:RDV262158 RNR262115:RNR262158 RXN262115:RXN262158 SHJ262115:SHJ262158 SRF262115:SRF262158 TBB262115:TBB262158 TKX262115:TKX262158 TUT262115:TUT262158 UEP262115:UEP262158 UOL262115:UOL262158 UYH262115:UYH262158 VID262115:VID262158 VRZ262115:VRZ262158 WBV262115:WBV262158 WLR262115:WLR262158 WVN262115:WVN262158 JB327651:JB327694 SX327651:SX327694 ACT327651:ACT327694 AMP327651:AMP327694 AWL327651:AWL327694 BGH327651:BGH327694 BQD327651:BQD327694 BZZ327651:BZZ327694 CJV327651:CJV327694 CTR327651:CTR327694 DDN327651:DDN327694 DNJ327651:DNJ327694 DXF327651:DXF327694 EHB327651:EHB327694 EQX327651:EQX327694 FAT327651:FAT327694 FKP327651:FKP327694 FUL327651:FUL327694 GEH327651:GEH327694 GOD327651:GOD327694 GXZ327651:GXZ327694 HHV327651:HHV327694 HRR327651:HRR327694 IBN327651:IBN327694 ILJ327651:ILJ327694 IVF327651:IVF327694 JFB327651:JFB327694 JOX327651:JOX327694 JYT327651:JYT327694 KIP327651:KIP327694 KSL327651:KSL327694 LCH327651:LCH327694 LMD327651:LMD327694 LVZ327651:LVZ327694 MFV327651:MFV327694 MPR327651:MPR327694 MZN327651:MZN327694 NJJ327651:NJJ327694 NTF327651:NTF327694 ODB327651:ODB327694 OMX327651:OMX327694 OWT327651:OWT327694 PGP327651:PGP327694 PQL327651:PQL327694 QAH327651:QAH327694 QKD327651:QKD327694 QTZ327651:QTZ327694 RDV327651:RDV327694 RNR327651:RNR327694 RXN327651:RXN327694 SHJ327651:SHJ327694 SRF327651:SRF327694 TBB327651:TBB327694 TKX327651:TKX327694 TUT327651:TUT327694 UEP327651:UEP327694 UOL327651:UOL327694 UYH327651:UYH327694 VID327651:VID327694 VRZ327651:VRZ327694 WBV327651:WBV327694 WLR327651:WLR327694 WVN327651:WVN327694 JB393187:JB393230 SX393187:SX393230 ACT393187:ACT393230 AMP393187:AMP393230 AWL393187:AWL393230 BGH393187:BGH393230 BQD393187:BQD393230 BZZ393187:BZZ393230 CJV393187:CJV393230 CTR393187:CTR393230 DDN393187:DDN393230 DNJ393187:DNJ393230 DXF393187:DXF393230 EHB393187:EHB393230 EQX393187:EQX393230 FAT393187:FAT393230 FKP393187:FKP393230 FUL393187:FUL393230 GEH393187:GEH393230 GOD393187:GOD393230 GXZ393187:GXZ393230 HHV393187:HHV393230 HRR393187:HRR393230 IBN393187:IBN393230 ILJ393187:ILJ393230 IVF393187:IVF393230 JFB393187:JFB393230 JOX393187:JOX393230 JYT393187:JYT393230 KIP393187:KIP393230 KSL393187:KSL393230 LCH393187:LCH393230 LMD393187:LMD393230 LVZ393187:LVZ393230 MFV393187:MFV393230 MPR393187:MPR393230 MZN393187:MZN393230 NJJ393187:NJJ393230 NTF393187:NTF393230 ODB393187:ODB393230 OMX393187:OMX393230 OWT393187:OWT393230 PGP393187:PGP393230 PQL393187:PQL393230 QAH393187:QAH393230 QKD393187:QKD393230 QTZ393187:QTZ393230 RDV393187:RDV393230 RNR393187:RNR393230 RXN393187:RXN393230 SHJ393187:SHJ393230 SRF393187:SRF393230 TBB393187:TBB393230 TKX393187:TKX393230 TUT393187:TUT393230 UEP393187:UEP393230 UOL393187:UOL393230 UYH393187:UYH393230 VID393187:VID393230 VRZ393187:VRZ393230 WBV393187:WBV393230 WLR393187:WLR393230 WVN393187:WVN393230 JB458723:JB458766 SX458723:SX458766 ACT458723:ACT458766 AMP458723:AMP458766 AWL458723:AWL458766 BGH458723:BGH458766 BQD458723:BQD458766 BZZ458723:BZZ458766 CJV458723:CJV458766 CTR458723:CTR458766 DDN458723:DDN458766 DNJ458723:DNJ458766 DXF458723:DXF458766 EHB458723:EHB458766 EQX458723:EQX458766 FAT458723:FAT458766 FKP458723:FKP458766 FUL458723:FUL458766 GEH458723:GEH458766 GOD458723:GOD458766 GXZ458723:GXZ458766 HHV458723:HHV458766 HRR458723:HRR458766 IBN458723:IBN458766 ILJ458723:ILJ458766 IVF458723:IVF458766 JFB458723:JFB458766 JOX458723:JOX458766 JYT458723:JYT458766 KIP458723:KIP458766 KSL458723:KSL458766 LCH458723:LCH458766 LMD458723:LMD458766 LVZ458723:LVZ458766 MFV458723:MFV458766 MPR458723:MPR458766 MZN458723:MZN458766 NJJ458723:NJJ458766 NTF458723:NTF458766 ODB458723:ODB458766 OMX458723:OMX458766 OWT458723:OWT458766 PGP458723:PGP458766 PQL458723:PQL458766 QAH458723:QAH458766 QKD458723:QKD458766 QTZ458723:QTZ458766 RDV458723:RDV458766 RNR458723:RNR458766 RXN458723:RXN458766 SHJ458723:SHJ458766 SRF458723:SRF458766 TBB458723:TBB458766 TKX458723:TKX458766 TUT458723:TUT458766 UEP458723:UEP458766 UOL458723:UOL458766 UYH458723:UYH458766 VID458723:VID458766 VRZ458723:VRZ458766 WBV458723:WBV458766 WLR458723:WLR458766 WVN458723:WVN458766 JB524259:JB524302 SX524259:SX524302 ACT524259:ACT524302 AMP524259:AMP524302 AWL524259:AWL524302 BGH524259:BGH524302 BQD524259:BQD524302 BZZ524259:BZZ524302 CJV524259:CJV524302 CTR524259:CTR524302 DDN524259:DDN524302 DNJ524259:DNJ524302 DXF524259:DXF524302 EHB524259:EHB524302 EQX524259:EQX524302 FAT524259:FAT524302 FKP524259:FKP524302 FUL524259:FUL524302 GEH524259:GEH524302 GOD524259:GOD524302 GXZ524259:GXZ524302 HHV524259:HHV524302 HRR524259:HRR524302 IBN524259:IBN524302 ILJ524259:ILJ524302 IVF524259:IVF524302 JFB524259:JFB524302 JOX524259:JOX524302 JYT524259:JYT524302 KIP524259:KIP524302 KSL524259:KSL524302 LCH524259:LCH524302 LMD524259:LMD524302 LVZ524259:LVZ524302 MFV524259:MFV524302 MPR524259:MPR524302 MZN524259:MZN524302 NJJ524259:NJJ524302 NTF524259:NTF524302 ODB524259:ODB524302 OMX524259:OMX524302 OWT524259:OWT524302 PGP524259:PGP524302 PQL524259:PQL524302 QAH524259:QAH524302 QKD524259:QKD524302 QTZ524259:QTZ524302 RDV524259:RDV524302 RNR524259:RNR524302 RXN524259:RXN524302 SHJ524259:SHJ524302 SRF524259:SRF524302 TBB524259:TBB524302 TKX524259:TKX524302 TUT524259:TUT524302 UEP524259:UEP524302 UOL524259:UOL524302 UYH524259:UYH524302 VID524259:VID524302 VRZ524259:VRZ524302 WBV524259:WBV524302 WLR524259:WLR524302 WVN524259:WVN524302 JB589795:JB589838 SX589795:SX589838 ACT589795:ACT589838 AMP589795:AMP589838 AWL589795:AWL589838 BGH589795:BGH589838 BQD589795:BQD589838 BZZ589795:BZZ589838 CJV589795:CJV589838 CTR589795:CTR589838 DDN589795:DDN589838 DNJ589795:DNJ589838 DXF589795:DXF589838 EHB589795:EHB589838 EQX589795:EQX589838 FAT589795:FAT589838 FKP589795:FKP589838 FUL589795:FUL589838 GEH589795:GEH589838 GOD589795:GOD589838 GXZ589795:GXZ589838 HHV589795:HHV589838 HRR589795:HRR589838 IBN589795:IBN589838 ILJ589795:ILJ589838 IVF589795:IVF589838 JFB589795:JFB589838 JOX589795:JOX589838 JYT589795:JYT589838 KIP589795:KIP589838 KSL589795:KSL589838 LCH589795:LCH589838 LMD589795:LMD589838 LVZ589795:LVZ589838 MFV589795:MFV589838 MPR589795:MPR589838 MZN589795:MZN589838 NJJ589795:NJJ589838 NTF589795:NTF589838 ODB589795:ODB589838 OMX589795:OMX589838 OWT589795:OWT589838 PGP589795:PGP589838 PQL589795:PQL589838 QAH589795:QAH589838 QKD589795:QKD589838 QTZ589795:QTZ589838 RDV589795:RDV589838 RNR589795:RNR589838 RXN589795:RXN589838 SHJ589795:SHJ589838 SRF589795:SRF589838 TBB589795:TBB589838 TKX589795:TKX589838 TUT589795:TUT589838 UEP589795:UEP589838 UOL589795:UOL589838 UYH589795:UYH589838 VID589795:VID589838 VRZ589795:VRZ589838 WBV589795:WBV589838 WLR589795:WLR589838 WVN589795:WVN589838 JB655331:JB655374 SX655331:SX655374 ACT655331:ACT655374 AMP655331:AMP655374 AWL655331:AWL655374 BGH655331:BGH655374 BQD655331:BQD655374 BZZ655331:BZZ655374 CJV655331:CJV655374 CTR655331:CTR655374 DDN655331:DDN655374 DNJ655331:DNJ655374 DXF655331:DXF655374 EHB655331:EHB655374 EQX655331:EQX655374 FAT655331:FAT655374 FKP655331:FKP655374 FUL655331:FUL655374 GEH655331:GEH655374 GOD655331:GOD655374 GXZ655331:GXZ655374 HHV655331:HHV655374 HRR655331:HRR655374 IBN655331:IBN655374 ILJ655331:ILJ655374 IVF655331:IVF655374 JFB655331:JFB655374 JOX655331:JOX655374 JYT655331:JYT655374 KIP655331:KIP655374 KSL655331:KSL655374 LCH655331:LCH655374 LMD655331:LMD655374 LVZ655331:LVZ655374 MFV655331:MFV655374 MPR655331:MPR655374 MZN655331:MZN655374 NJJ655331:NJJ655374 NTF655331:NTF655374 ODB655331:ODB655374 OMX655331:OMX655374 OWT655331:OWT655374 PGP655331:PGP655374 PQL655331:PQL655374 QAH655331:QAH655374 QKD655331:QKD655374 QTZ655331:QTZ655374 RDV655331:RDV655374 RNR655331:RNR655374 RXN655331:RXN655374 SHJ655331:SHJ655374 SRF655331:SRF655374 TBB655331:TBB655374 TKX655331:TKX655374 TUT655331:TUT655374 UEP655331:UEP655374 UOL655331:UOL655374 UYH655331:UYH655374 VID655331:VID655374 VRZ655331:VRZ655374 WBV655331:WBV655374 WLR655331:WLR655374 WVN655331:WVN655374 JB720867:JB720910 SX720867:SX720910 ACT720867:ACT720910 AMP720867:AMP720910 AWL720867:AWL720910 BGH720867:BGH720910 BQD720867:BQD720910 BZZ720867:BZZ720910 CJV720867:CJV720910 CTR720867:CTR720910 DDN720867:DDN720910 DNJ720867:DNJ720910 DXF720867:DXF720910 EHB720867:EHB720910 EQX720867:EQX720910 FAT720867:FAT720910 FKP720867:FKP720910 FUL720867:FUL720910 GEH720867:GEH720910 GOD720867:GOD720910 GXZ720867:GXZ720910 HHV720867:HHV720910 HRR720867:HRR720910 IBN720867:IBN720910 ILJ720867:ILJ720910 IVF720867:IVF720910 JFB720867:JFB720910 JOX720867:JOX720910 JYT720867:JYT720910 KIP720867:KIP720910 KSL720867:KSL720910 LCH720867:LCH720910 LMD720867:LMD720910 LVZ720867:LVZ720910 MFV720867:MFV720910 MPR720867:MPR720910 MZN720867:MZN720910 NJJ720867:NJJ720910 NTF720867:NTF720910 ODB720867:ODB720910 OMX720867:OMX720910 OWT720867:OWT720910 PGP720867:PGP720910 PQL720867:PQL720910 QAH720867:QAH720910 QKD720867:QKD720910 QTZ720867:QTZ720910 RDV720867:RDV720910 RNR720867:RNR720910 RXN720867:RXN720910 SHJ720867:SHJ720910 SRF720867:SRF720910 TBB720867:TBB720910 TKX720867:TKX720910 TUT720867:TUT720910 UEP720867:UEP720910 UOL720867:UOL720910 UYH720867:UYH720910 VID720867:VID720910 VRZ720867:VRZ720910 WBV720867:WBV720910 WLR720867:WLR720910 WVN720867:WVN720910 JB786403:JB786446 SX786403:SX786446 ACT786403:ACT786446 AMP786403:AMP786446 AWL786403:AWL786446 BGH786403:BGH786446 BQD786403:BQD786446 BZZ786403:BZZ786446 CJV786403:CJV786446 CTR786403:CTR786446 DDN786403:DDN786446 DNJ786403:DNJ786446 DXF786403:DXF786446 EHB786403:EHB786446 EQX786403:EQX786446 FAT786403:FAT786446 FKP786403:FKP786446 FUL786403:FUL786446 GEH786403:GEH786446 GOD786403:GOD786446 GXZ786403:GXZ786446 HHV786403:HHV786446 HRR786403:HRR786446 IBN786403:IBN786446 ILJ786403:ILJ786446 IVF786403:IVF786446 JFB786403:JFB786446 JOX786403:JOX786446 JYT786403:JYT786446 KIP786403:KIP786446 KSL786403:KSL786446 LCH786403:LCH786446 LMD786403:LMD786446 LVZ786403:LVZ786446 MFV786403:MFV786446 MPR786403:MPR786446 MZN786403:MZN786446 NJJ786403:NJJ786446 NTF786403:NTF786446 ODB786403:ODB786446 OMX786403:OMX786446 OWT786403:OWT786446 PGP786403:PGP786446 PQL786403:PQL786446 QAH786403:QAH786446 QKD786403:QKD786446 QTZ786403:QTZ786446 RDV786403:RDV786446 RNR786403:RNR786446 RXN786403:RXN786446 SHJ786403:SHJ786446 SRF786403:SRF786446 TBB786403:TBB786446 TKX786403:TKX786446 TUT786403:TUT786446 UEP786403:UEP786446 UOL786403:UOL786446 UYH786403:UYH786446 VID786403:VID786446 VRZ786403:VRZ786446 WBV786403:WBV786446 WLR786403:WLR786446 WVN786403:WVN786446 JB851939:JB851982 SX851939:SX851982 ACT851939:ACT851982 AMP851939:AMP851982 AWL851939:AWL851982 BGH851939:BGH851982 BQD851939:BQD851982 BZZ851939:BZZ851982 CJV851939:CJV851982 CTR851939:CTR851982 DDN851939:DDN851982 DNJ851939:DNJ851982 DXF851939:DXF851982 EHB851939:EHB851982 EQX851939:EQX851982 FAT851939:FAT851982 FKP851939:FKP851982 FUL851939:FUL851982 GEH851939:GEH851982 GOD851939:GOD851982 GXZ851939:GXZ851982 HHV851939:HHV851982 HRR851939:HRR851982 IBN851939:IBN851982 ILJ851939:ILJ851982 IVF851939:IVF851982 JFB851939:JFB851982 JOX851939:JOX851982 JYT851939:JYT851982 KIP851939:KIP851982 KSL851939:KSL851982 LCH851939:LCH851982 LMD851939:LMD851982 LVZ851939:LVZ851982 MFV851939:MFV851982 MPR851939:MPR851982 MZN851939:MZN851982 NJJ851939:NJJ851982 NTF851939:NTF851982 ODB851939:ODB851982 OMX851939:OMX851982 OWT851939:OWT851982 PGP851939:PGP851982 PQL851939:PQL851982 QAH851939:QAH851982 QKD851939:QKD851982 QTZ851939:QTZ851982 RDV851939:RDV851982 RNR851939:RNR851982 RXN851939:RXN851982 SHJ851939:SHJ851982 SRF851939:SRF851982 TBB851939:TBB851982 TKX851939:TKX851982 TUT851939:TUT851982 UEP851939:UEP851982 UOL851939:UOL851982 UYH851939:UYH851982 VID851939:VID851982 VRZ851939:VRZ851982 WBV851939:WBV851982 WLR851939:WLR851982 WVN851939:WVN851982 JB917475:JB917518 SX917475:SX917518 ACT917475:ACT917518 AMP917475:AMP917518 AWL917475:AWL917518 BGH917475:BGH917518 BQD917475:BQD917518 BZZ917475:BZZ917518 CJV917475:CJV917518 CTR917475:CTR917518 DDN917475:DDN917518 DNJ917475:DNJ917518 DXF917475:DXF917518 EHB917475:EHB917518 EQX917475:EQX917518 FAT917475:FAT917518 FKP917475:FKP917518 FUL917475:FUL917518 GEH917475:GEH917518 GOD917475:GOD917518 GXZ917475:GXZ917518 HHV917475:HHV917518 HRR917475:HRR917518 IBN917475:IBN917518 ILJ917475:ILJ917518 IVF917475:IVF917518 JFB917475:JFB917518 JOX917475:JOX917518 JYT917475:JYT917518 KIP917475:KIP917518 KSL917475:KSL917518 LCH917475:LCH917518 LMD917475:LMD917518 LVZ917475:LVZ917518 MFV917475:MFV917518 MPR917475:MPR917518 MZN917475:MZN917518 NJJ917475:NJJ917518 NTF917475:NTF917518 ODB917475:ODB917518 OMX917475:OMX917518 OWT917475:OWT917518 PGP917475:PGP917518 PQL917475:PQL917518 QAH917475:QAH917518 QKD917475:QKD917518 QTZ917475:QTZ917518 RDV917475:RDV917518 RNR917475:RNR917518 RXN917475:RXN917518 SHJ917475:SHJ917518 SRF917475:SRF917518 TBB917475:TBB917518 TKX917475:TKX917518 TUT917475:TUT917518 UEP917475:UEP917518 UOL917475:UOL917518 UYH917475:UYH917518 VID917475:VID917518 VRZ917475:VRZ917518 WBV917475:WBV917518 WLR917475:WLR917518 WVN917475:WVN917518 JB983011:JB983054 SX983011:SX983054 ACT983011:ACT983054 AMP983011:AMP983054 AWL983011:AWL983054 BGH983011:BGH983054 BQD983011:BQD983054 BZZ983011:BZZ983054 CJV983011:CJV983054 CTR983011:CTR983054 DDN983011:DDN983054 DNJ983011:DNJ983054 DXF983011:DXF983054 EHB983011:EHB983054 EQX983011:EQX983054 FAT983011:FAT983054 FKP983011:FKP983054 FUL983011:FUL983054 GEH983011:GEH983054 GOD983011:GOD983054 GXZ983011:GXZ983054 HHV983011:HHV983054 HRR983011:HRR983054 IBN983011:IBN983054 ILJ983011:ILJ983054 IVF983011:IVF983054 JFB983011:JFB983054 JOX983011:JOX983054 JYT983011:JYT983054 KIP983011:KIP983054 KSL983011:KSL983054 LCH983011:LCH983054 LMD983011:LMD983054 LVZ983011:LVZ983054 MFV983011:MFV983054 MPR983011:MPR983054 MZN983011:MZN983054 NJJ983011:NJJ983054 NTF983011:NTF983054 ODB983011:ODB983054 OMX983011:OMX983054 OWT983011:OWT983054 PGP983011:PGP983054 PQL983011:PQL983054 QAH983011:QAH983054 QKD983011:QKD983054 QTZ983011:QTZ983054 RDV983011:RDV983054 RNR983011:RNR983054 RXN983011:RXN983054 SHJ983011:SHJ983054 SRF983011:SRF983054 TBB983011:TBB983054 TKX983011:TKX983054 TUT983011:TUT983054 UEP983011:UEP983054 UOL983011:UOL983054 UYH983011:UYH983054 VID983011:VID983054 VRZ983011:VRZ983054 WBV983011:WBV983054 WLR983011:WLR983054 WVN983011:WVN983054 F65502:F65505 JA65502:JA65505 SW65502:SW65505 ACS65502:ACS65505 AMO65502:AMO65505 AWK65502:AWK65505 BGG65502:BGG65505 BQC65502:BQC65505 BZY65502:BZY65505 CJU65502:CJU65505 CTQ65502:CTQ65505 DDM65502:DDM65505 DNI65502:DNI65505 DXE65502:DXE65505 EHA65502:EHA65505 EQW65502:EQW65505 FAS65502:FAS65505 FKO65502:FKO65505 FUK65502:FUK65505 GEG65502:GEG65505 GOC65502:GOC65505 GXY65502:GXY65505 HHU65502:HHU65505 HRQ65502:HRQ65505 IBM65502:IBM65505 ILI65502:ILI65505 IVE65502:IVE65505 JFA65502:JFA65505 JOW65502:JOW65505 JYS65502:JYS65505 KIO65502:KIO65505 KSK65502:KSK65505 LCG65502:LCG65505 LMC65502:LMC65505 LVY65502:LVY65505 MFU65502:MFU65505 MPQ65502:MPQ65505 MZM65502:MZM65505 NJI65502:NJI65505 NTE65502:NTE65505 ODA65502:ODA65505 OMW65502:OMW65505 OWS65502:OWS65505 PGO65502:PGO65505 PQK65502:PQK65505 QAG65502:QAG65505 QKC65502:QKC65505 QTY65502:QTY65505 RDU65502:RDU65505 RNQ65502:RNQ65505 RXM65502:RXM65505 SHI65502:SHI65505 SRE65502:SRE65505 TBA65502:TBA65505 TKW65502:TKW65505 TUS65502:TUS65505 UEO65502:UEO65505 UOK65502:UOK65505 UYG65502:UYG65505 VIC65502:VIC65505 VRY65502:VRY65505 WBU65502:WBU65505 WLQ65502:WLQ65505 WVM65502:WVM65505 F131038:F131041 JA131038:JA131041 SW131038:SW131041 ACS131038:ACS131041 AMO131038:AMO131041 AWK131038:AWK131041 BGG131038:BGG131041 BQC131038:BQC131041 BZY131038:BZY131041 CJU131038:CJU131041 CTQ131038:CTQ131041 DDM131038:DDM131041 DNI131038:DNI131041 DXE131038:DXE131041 EHA131038:EHA131041 EQW131038:EQW131041 FAS131038:FAS131041 FKO131038:FKO131041 FUK131038:FUK131041 GEG131038:GEG131041 GOC131038:GOC131041 GXY131038:GXY131041 HHU131038:HHU131041 HRQ131038:HRQ131041 IBM131038:IBM131041 ILI131038:ILI131041 IVE131038:IVE131041 JFA131038:JFA131041 JOW131038:JOW131041 JYS131038:JYS131041 KIO131038:KIO131041 KSK131038:KSK131041 LCG131038:LCG131041 LMC131038:LMC131041 LVY131038:LVY131041 MFU131038:MFU131041 MPQ131038:MPQ131041 MZM131038:MZM131041 NJI131038:NJI131041 NTE131038:NTE131041 ODA131038:ODA131041 OMW131038:OMW131041 OWS131038:OWS131041 PGO131038:PGO131041 PQK131038:PQK131041 QAG131038:QAG131041 QKC131038:QKC131041 QTY131038:QTY131041 RDU131038:RDU131041 RNQ131038:RNQ131041 RXM131038:RXM131041 SHI131038:SHI131041 SRE131038:SRE131041 TBA131038:TBA131041 TKW131038:TKW131041 TUS131038:TUS131041 UEO131038:UEO131041 UOK131038:UOK131041 UYG131038:UYG131041 VIC131038:VIC131041 VRY131038:VRY131041 WBU131038:WBU131041 WLQ131038:WLQ131041 WVM131038:WVM131041 F196574:F196577 JA196574:JA196577 SW196574:SW196577 ACS196574:ACS196577 AMO196574:AMO196577 AWK196574:AWK196577 BGG196574:BGG196577 BQC196574:BQC196577 BZY196574:BZY196577 CJU196574:CJU196577 CTQ196574:CTQ196577 DDM196574:DDM196577 DNI196574:DNI196577 DXE196574:DXE196577 EHA196574:EHA196577 EQW196574:EQW196577 FAS196574:FAS196577 FKO196574:FKO196577 FUK196574:FUK196577 GEG196574:GEG196577 GOC196574:GOC196577 GXY196574:GXY196577 HHU196574:HHU196577 HRQ196574:HRQ196577 IBM196574:IBM196577 ILI196574:ILI196577 IVE196574:IVE196577 JFA196574:JFA196577 JOW196574:JOW196577 JYS196574:JYS196577 KIO196574:KIO196577 KSK196574:KSK196577 LCG196574:LCG196577 LMC196574:LMC196577 LVY196574:LVY196577 MFU196574:MFU196577 MPQ196574:MPQ196577 MZM196574:MZM196577 NJI196574:NJI196577 NTE196574:NTE196577 ODA196574:ODA196577 OMW196574:OMW196577 OWS196574:OWS196577 PGO196574:PGO196577 PQK196574:PQK196577 QAG196574:QAG196577 QKC196574:QKC196577 QTY196574:QTY196577 RDU196574:RDU196577 RNQ196574:RNQ196577 RXM196574:RXM196577 SHI196574:SHI196577 SRE196574:SRE196577 TBA196574:TBA196577 TKW196574:TKW196577 TUS196574:TUS196577 UEO196574:UEO196577 UOK196574:UOK196577 UYG196574:UYG196577 VIC196574:VIC196577 VRY196574:VRY196577 WBU196574:WBU196577 WLQ196574:WLQ196577 WVM196574:WVM196577 F262110:F262113 JA262110:JA262113 SW262110:SW262113 ACS262110:ACS262113 AMO262110:AMO262113 AWK262110:AWK262113 BGG262110:BGG262113 BQC262110:BQC262113 BZY262110:BZY262113 CJU262110:CJU262113 CTQ262110:CTQ262113 DDM262110:DDM262113 DNI262110:DNI262113 DXE262110:DXE262113 EHA262110:EHA262113 EQW262110:EQW262113 FAS262110:FAS262113 FKO262110:FKO262113 FUK262110:FUK262113 GEG262110:GEG262113 GOC262110:GOC262113 GXY262110:GXY262113 HHU262110:HHU262113 HRQ262110:HRQ262113 IBM262110:IBM262113 ILI262110:ILI262113 IVE262110:IVE262113 JFA262110:JFA262113 JOW262110:JOW262113 JYS262110:JYS262113 KIO262110:KIO262113 KSK262110:KSK262113 LCG262110:LCG262113 LMC262110:LMC262113 LVY262110:LVY262113 MFU262110:MFU262113 MPQ262110:MPQ262113 MZM262110:MZM262113 NJI262110:NJI262113 NTE262110:NTE262113 ODA262110:ODA262113 OMW262110:OMW262113 OWS262110:OWS262113 PGO262110:PGO262113 PQK262110:PQK262113 QAG262110:QAG262113 QKC262110:QKC262113 QTY262110:QTY262113 RDU262110:RDU262113 RNQ262110:RNQ262113 RXM262110:RXM262113 SHI262110:SHI262113 SRE262110:SRE262113 TBA262110:TBA262113 TKW262110:TKW262113 TUS262110:TUS262113 UEO262110:UEO262113 UOK262110:UOK262113 UYG262110:UYG262113 VIC262110:VIC262113 VRY262110:VRY262113 WBU262110:WBU262113 WLQ262110:WLQ262113 WVM262110:WVM262113 F327646:F327649 JA327646:JA327649 SW327646:SW327649 ACS327646:ACS327649 AMO327646:AMO327649 AWK327646:AWK327649 BGG327646:BGG327649 BQC327646:BQC327649 BZY327646:BZY327649 CJU327646:CJU327649 CTQ327646:CTQ327649 DDM327646:DDM327649 DNI327646:DNI327649 DXE327646:DXE327649 EHA327646:EHA327649 EQW327646:EQW327649 FAS327646:FAS327649 FKO327646:FKO327649 FUK327646:FUK327649 GEG327646:GEG327649 GOC327646:GOC327649 GXY327646:GXY327649 HHU327646:HHU327649 HRQ327646:HRQ327649 IBM327646:IBM327649 ILI327646:ILI327649 IVE327646:IVE327649 JFA327646:JFA327649 JOW327646:JOW327649 JYS327646:JYS327649 KIO327646:KIO327649 KSK327646:KSK327649 LCG327646:LCG327649 LMC327646:LMC327649 LVY327646:LVY327649 MFU327646:MFU327649 MPQ327646:MPQ327649 MZM327646:MZM327649 NJI327646:NJI327649 NTE327646:NTE327649 ODA327646:ODA327649 OMW327646:OMW327649 OWS327646:OWS327649 PGO327646:PGO327649 PQK327646:PQK327649 QAG327646:QAG327649 QKC327646:QKC327649 QTY327646:QTY327649 RDU327646:RDU327649 RNQ327646:RNQ327649 RXM327646:RXM327649 SHI327646:SHI327649 SRE327646:SRE327649 TBA327646:TBA327649 TKW327646:TKW327649 TUS327646:TUS327649 UEO327646:UEO327649 UOK327646:UOK327649 UYG327646:UYG327649 VIC327646:VIC327649 VRY327646:VRY327649 WBU327646:WBU327649 WLQ327646:WLQ327649 WVM327646:WVM327649 F393182:F393185 JA393182:JA393185 SW393182:SW393185 ACS393182:ACS393185 AMO393182:AMO393185 AWK393182:AWK393185 BGG393182:BGG393185 BQC393182:BQC393185 BZY393182:BZY393185 CJU393182:CJU393185 CTQ393182:CTQ393185 DDM393182:DDM393185 DNI393182:DNI393185 DXE393182:DXE393185 EHA393182:EHA393185 EQW393182:EQW393185 FAS393182:FAS393185 FKO393182:FKO393185 FUK393182:FUK393185 GEG393182:GEG393185 GOC393182:GOC393185 GXY393182:GXY393185 HHU393182:HHU393185 HRQ393182:HRQ393185 IBM393182:IBM393185 ILI393182:ILI393185 IVE393182:IVE393185 JFA393182:JFA393185 JOW393182:JOW393185 JYS393182:JYS393185 KIO393182:KIO393185 KSK393182:KSK393185 LCG393182:LCG393185 LMC393182:LMC393185 LVY393182:LVY393185 MFU393182:MFU393185 MPQ393182:MPQ393185 MZM393182:MZM393185 NJI393182:NJI393185 NTE393182:NTE393185 ODA393182:ODA393185 OMW393182:OMW393185 OWS393182:OWS393185 PGO393182:PGO393185 PQK393182:PQK393185 QAG393182:QAG393185 QKC393182:QKC393185 QTY393182:QTY393185 RDU393182:RDU393185 RNQ393182:RNQ393185 RXM393182:RXM393185 SHI393182:SHI393185 SRE393182:SRE393185 TBA393182:TBA393185 TKW393182:TKW393185 TUS393182:TUS393185 UEO393182:UEO393185 UOK393182:UOK393185 UYG393182:UYG393185 VIC393182:VIC393185 VRY393182:VRY393185 WBU393182:WBU393185 WLQ393182:WLQ393185 WVM393182:WVM393185 F458718:F458721 JA458718:JA458721 SW458718:SW458721 ACS458718:ACS458721 AMO458718:AMO458721 AWK458718:AWK458721 BGG458718:BGG458721 BQC458718:BQC458721 BZY458718:BZY458721 CJU458718:CJU458721 CTQ458718:CTQ458721 DDM458718:DDM458721 DNI458718:DNI458721 DXE458718:DXE458721 EHA458718:EHA458721 EQW458718:EQW458721 FAS458718:FAS458721 FKO458718:FKO458721 FUK458718:FUK458721 GEG458718:GEG458721 GOC458718:GOC458721 GXY458718:GXY458721 HHU458718:HHU458721 HRQ458718:HRQ458721 IBM458718:IBM458721 ILI458718:ILI458721 IVE458718:IVE458721 JFA458718:JFA458721 JOW458718:JOW458721 JYS458718:JYS458721 KIO458718:KIO458721 KSK458718:KSK458721 LCG458718:LCG458721 LMC458718:LMC458721 LVY458718:LVY458721 MFU458718:MFU458721 MPQ458718:MPQ458721 MZM458718:MZM458721 NJI458718:NJI458721 NTE458718:NTE458721 ODA458718:ODA458721 OMW458718:OMW458721 OWS458718:OWS458721 PGO458718:PGO458721 PQK458718:PQK458721 QAG458718:QAG458721 QKC458718:QKC458721 QTY458718:QTY458721 RDU458718:RDU458721 RNQ458718:RNQ458721 RXM458718:RXM458721 SHI458718:SHI458721 SRE458718:SRE458721 TBA458718:TBA458721 TKW458718:TKW458721 TUS458718:TUS458721 UEO458718:UEO458721 UOK458718:UOK458721 UYG458718:UYG458721 VIC458718:VIC458721 VRY458718:VRY458721 WBU458718:WBU458721 WLQ458718:WLQ458721 WVM458718:WVM458721 F524254:F524257 JA524254:JA524257 SW524254:SW524257 ACS524254:ACS524257 AMO524254:AMO524257 AWK524254:AWK524257 BGG524254:BGG524257 BQC524254:BQC524257 BZY524254:BZY524257 CJU524254:CJU524257 CTQ524254:CTQ524257 DDM524254:DDM524257 DNI524254:DNI524257 DXE524254:DXE524257 EHA524254:EHA524257 EQW524254:EQW524257 FAS524254:FAS524257 FKO524254:FKO524257 FUK524254:FUK524257 GEG524254:GEG524257 GOC524254:GOC524257 GXY524254:GXY524257 HHU524254:HHU524257 HRQ524254:HRQ524257 IBM524254:IBM524257 ILI524254:ILI524257 IVE524254:IVE524257 JFA524254:JFA524257 JOW524254:JOW524257 JYS524254:JYS524257 KIO524254:KIO524257 KSK524254:KSK524257 LCG524254:LCG524257 LMC524254:LMC524257 LVY524254:LVY524257 MFU524254:MFU524257 MPQ524254:MPQ524257 MZM524254:MZM524257 NJI524254:NJI524257 NTE524254:NTE524257 ODA524254:ODA524257 OMW524254:OMW524257 OWS524254:OWS524257 PGO524254:PGO524257 PQK524254:PQK524257 QAG524254:QAG524257 QKC524254:QKC524257 QTY524254:QTY524257 RDU524254:RDU524257 RNQ524254:RNQ524257 RXM524254:RXM524257 SHI524254:SHI524257 SRE524254:SRE524257 TBA524254:TBA524257 TKW524254:TKW524257 TUS524254:TUS524257 UEO524254:UEO524257 UOK524254:UOK524257 UYG524254:UYG524257 VIC524254:VIC524257 VRY524254:VRY524257 WBU524254:WBU524257 WLQ524254:WLQ524257 WVM524254:WVM524257 F589790:F589793 JA589790:JA589793 SW589790:SW589793 ACS589790:ACS589793 AMO589790:AMO589793 AWK589790:AWK589793 BGG589790:BGG589793 BQC589790:BQC589793 BZY589790:BZY589793 CJU589790:CJU589793 CTQ589790:CTQ589793 DDM589790:DDM589793 DNI589790:DNI589793 DXE589790:DXE589793 EHA589790:EHA589793 EQW589790:EQW589793 FAS589790:FAS589793 FKO589790:FKO589793 FUK589790:FUK589793 GEG589790:GEG589793 GOC589790:GOC589793 GXY589790:GXY589793 HHU589790:HHU589793 HRQ589790:HRQ589793 IBM589790:IBM589793 ILI589790:ILI589793 IVE589790:IVE589793 JFA589790:JFA589793 JOW589790:JOW589793 JYS589790:JYS589793 KIO589790:KIO589793 KSK589790:KSK589793 LCG589790:LCG589793 LMC589790:LMC589793 LVY589790:LVY589793 MFU589790:MFU589793 MPQ589790:MPQ589793 MZM589790:MZM589793 NJI589790:NJI589793 NTE589790:NTE589793 ODA589790:ODA589793 OMW589790:OMW589793 OWS589790:OWS589793 PGO589790:PGO589793 PQK589790:PQK589793 QAG589790:QAG589793 QKC589790:QKC589793 QTY589790:QTY589793 RDU589790:RDU589793 RNQ589790:RNQ589793 RXM589790:RXM589793 SHI589790:SHI589793 SRE589790:SRE589793 TBA589790:TBA589793 TKW589790:TKW589793 TUS589790:TUS589793 UEO589790:UEO589793 UOK589790:UOK589793 UYG589790:UYG589793 VIC589790:VIC589793 VRY589790:VRY589793 WBU589790:WBU589793 WLQ589790:WLQ589793 WVM589790:WVM589793 F655326:F655329 JA655326:JA655329 SW655326:SW655329 ACS655326:ACS655329 AMO655326:AMO655329 AWK655326:AWK655329 BGG655326:BGG655329 BQC655326:BQC655329 BZY655326:BZY655329 CJU655326:CJU655329 CTQ655326:CTQ655329 DDM655326:DDM655329 DNI655326:DNI655329 DXE655326:DXE655329 EHA655326:EHA655329 EQW655326:EQW655329 FAS655326:FAS655329 FKO655326:FKO655329 FUK655326:FUK655329 GEG655326:GEG655329 GOC655326:GOC655329 GXY655326:GXY655329 HHU655326:HHU655329 HRQ655326:HRQ655329 IBM655326:IBM655329 ILI655326:ILI655329 IVE655326:IVE655329 JFA655326:JFA655329 JOW655326:JOW655329 JYS655326:JYS655329 KIO655326:KIO655329 KSK655326:KSK655329 LCG655326:LCG655329 LMC655326:LMC655329 LVY655326:LVY655329 MFU655326:MFU655329 MPQ655326:MPQ655329 MZM655326:MZM655329 NJI655326:NJI655329 NTE655326:NTE655329 ODA655326:ODA655329 OMW655326:OMW655329 OWS655326:OWS655329 PGO655326:PGO655329 PQK655326:PQK655329 QAG655326:QAG655329 QKC655326:QKC655329 QTY655326:QTY655329 RDU655326:RDU655329 RNQ655326:RNQ655329 RXM655326:RXM655329 SHI655326:SHI655329 SRE655326:SRE655329 TBA655326:TBA655329 TKW655326:TKW655329 TUS655326:TUS655329 UEO655326:UEO655329 UOK655326:UOK655329 UYG655326:UYG655329 VIC655326:VIC655329 VRY655326:VRY655329 WBU655326:WBU655329 WLQ655326:WLQ655329 WVM655326:WVM655329 F720862:F720865 JA720862:JA720865 SW720862:SW720865 ACS720862:ACS720865 AMO720862:AMO720865 AWK720862:AWK720865 BGG720862:BGG720865 BQC720862:BQC720865 BZY720862:BZY720865 CJU720862:CJU720865 CTQ720862:CTQ720865 DDM720862:DDM720865 DNI720862:DNI720865 DXE720862:DXE720865 EHA720862:EHA720865 EQW720862:EQW720865 FAS720862:FAS720865 FKO720862:FKO720865 FUK720862:FUK720865 GEG720862:GEG720865 GOC720862:GOC720865 GXY720862:GXY720865 HHU720862:HHU720865 HRQ720862:HRQ720865 IBM720862:IBM720865 ILI720862:ILI720865 IVE720862:IVE720865 JFA720862:JFA720865 JOW720862:JOW720865 JYS720862:JYS720865 KIO720862:KIO720865 KSK720862:KSK720865 LCG720862:LCG720865 LMC720862:LMC720865 LVY720862:LVY720865 MFU720862:MFU720865 MPQ720862:MPQ720865 MZM720862:MZM720865 NJI720862:NJI720865 NTE720862:NTE720865 ODA720862:ODA720865 OMW720862:OMW720865 OWS720862:OWS720865 PGO720862:PGO720865 PQK720862:PQK720865 QAG720862:QAG720865 QKC720862:QKC720865 QTY720862:QTY720865 RDU720862:RDU720865 RNQ720862:RNQ720865 RXM720862:RXM720865 SHI720862:SHI720865 SRE720862:SRE720865 TBA720862:TBA720865 TKW720862:TKW720865 TUS720862:TUS720865 UEO720862:UEO720865 UOK720862:UOK720865 UYG720862:UYG720865 VIC720862:VIC720865 VRY720862:VRY720865 WBU720862:WBU720865 WLQ720862:WLQ720865 WVM720862:WVM720865 F786398:F786401 JA786398:JA786401 SW786398:SW786401 ACS786398:ACS786401 AMO786398:AMO786401 AWK786398:AWK786401 BGG786398:BGG786401 BQC786398:BQC786401 BZY786398:BZY786401 CJU786398:CJU786401 CTQ786398:CTQ786401 DDM786398:DDM786401 DNI786398:DNI786401 DXE786398:DXE786401 EHA786398:EHA786401 EQW786398:EQW786401 FAS786398:FAS786401 FKO786398:FKO786401 FUK786398:FUK786401 GEG786398:GEG786401 GOC786398:GOC786401 GXY786398:GXY786401 HHU786398:HHU786401 HRQ786398:HRQ786401 IBM786398:IBM786401 ILI786398:ILI786401 IVE786398:IVE786401 JFA786398:JFA786401 JOW786398:JOW786401 JYS786398:JYS786401 KIO786398:KIO786401 KSK786398:KSK786401 LCG786398:LCG786401 LMC786398:LMC786401 LVY786398:LVY786401 MFU786398:MFU786401 MPQ786398:MPQ786401 MZM786398:MZM786401 NJI786398:NJI786401 NTE786398:NTE786401 ODA786398:ODA786401 OMW786398:OMW786401 OWS786398:OWS786401 PGO786398:PGO786401 PQK786398:PQK786401 QAG786398:QAG786401 QKC786398:QKC786401 QTY786398:QTY786401 RDU786398:RDU786401 RNQ786398:RNQ786401 RXM786398:RXM786401 SHI786398:SHI786401 SRE786398:SRE786401 TBA786398:TBA786401 TKW786398:TKW786401 TUS786398:TUS786401 UEO786398:UEO786401 UOK786398:UOK786401 UYG786398:UYG786401 VIC786398:VIC786401 VRY786398:VRY786401 WBU786398:WBU786401 WLQ786398:WLQ786401 WVM786398:WVM786401 F851934:F851937 JA851934:JA851937 SW851934:SW851937 ACS851934:ACS851937 AMO851934:AMO851937 AWK851934:AWK851937 BGG851934:BGG851937 BQC851934:BQC851937 BZY851934:BZY851937 CJU851934:CJU851937 CTQ851934:CTQ851937 DDM851934:DDM851937 DNI851934:DNI851937 DXE851934:DXE851937 EHA851934:EHA851937 EQW851934:EQW851937 FAS851934:FAS851937 FKO851934:FKO851937 FUK851934:FUK851937 GEG851934:GEG851937 GOC851934:GOC851937 GXY851934:GXY851937 HHU851934:HHU851937 HRQ851934:HRQ851937 IBM851934:IBM851937 ILI851934:ILI851937 IVE851934:IVE851937 JFA851934:JFA851937 JOW851934:JOW851937 JYS851934:JYS851937 KIO851934:KIO851937 KSK851934:KSK851937 LCG851934:LCG851937 LMC851934:LMC851937 LVY851934:LVY851937 MFU851934:MFU851937 MPQ851934:MPQ851937 MZM851934:MZM851937 NJI851934:NJI851937 NTE851934:NTE851937 ODA851934:ODA851937 OMW851934:OMW851937 OWS851934:OWS851937 PGO851934:PGO851937 PQK851934:PQK851937 QAG851934:QAG851937 QKC851934:QKC851937 QTY851934:QTY851937 RDU851934:RDU851937 RNQ851934:RNQ851937 RXM851934:RXM851937 SHI851934:SHI851937 SRE851934:SRE851937 TBA851934:TBA851937 TKW851934:TKW851937 TUS851934:TUS851937 UEO851934:UEO851937 UOK851934:UOK851937 UYG851934:UYG851937 VIC851934:VIC851937 VRY851934:VRY851937 WBU851934:WBU851937 WLQ851934:WLQ851937 WVM851934:WVM851937 F917470:F917473 JA917470:JA917473 SW917470:SW917473 ACS917470:ACS917473 AMO917470:AMO917473 AWK917470:AWK917473 BGG917470:BGG917473 BQC917470:BQC917473 BZY917470:BZY917473 CJU917470:CJU917473 CTQ917470:CTQ917473 DDM917470:DDM917473 DNI917470:DNI917473 DXE917470:DXE917473 EHA917470:EHA917473 EQW917470:EQW917473 FAS917470:FAS917473 FKO917470:FKO917473 FUK917470:FUK917473 GEG917470:GEG917473 GOC917470:GOC917473 GXY917470:GXY917473 HHU917470:HHU917473 HRQ917470:HRQ917473 IBM917470:IBM917473 ILI917470:ILI917473 IVE917470:IVE917473 JFA917470:JFA917473 JOW917470:JOW917473 JYS917470:JYS917473 KIO917470:KIO917473 KSK917470:KSK917473 LCG917470:LCG917473 LMC917470:LMC917473 LVY917470:LVY917473 MFU917470:MFU917473 MPQ917470:MPQ917473 MZM917470:MZM917473 NJI917470:NJI917473 NTE917470:NTE917473 ODA917470:ODA917473 OMW917470:OMW917473 OWS917470:OWS917473 PGO917470:PGO917473 PQK917470:PQK917473 QAG917470:QAG917473 QKC917470:QKC917473 QTY917470:QTY917473 RDU917470:RDU917473 RNQ917470:RNQ917473 RXM917470:RXM917473 SHI917470:SHI917473 SRE917470:SRE917473 TBA917470:TBA917473 TKW917470:TKW917473 TUS917470:TUS917473 UEO917470:UEO917473 UOK917470:UOK917473 UYG917470:UYG917473 VIC917470:VIC917473 VRY917470:VRY917473 WBU917470:WBU917473 WLQ917470:WLQ917473 WVM917470:WVM917473 F983006:F983009 JA983006:JA983009 SW983006:SW983009 ACS983006:ACS983009 AMO983006:AMO983009 AWK983006:AWK983009 BGG983006:BGG983009 BQC983006:BQC983009 BZY983006:BZY983009 CJU983006:CJU983009 CTQ983006:CTQ983009 DDM983006:DDM983009 DNI983006:DNI983009 DXE983006:DXE983009 EHA983006:EHA983009 EQW983006:EQW983009 FAS983006:FAS983009 FKO983006:FKO983009 FUK983006:FUK983009 GEG983006:GEG983009 GOC983006:GOC983009 GXY983006:GXY983009 HHU983006:HHU983009 HRQ983006:HRQ983009 IBM983006:IBM983009 ILI983006:ILI983009 IVE983006:IVE983009 JFA983006:JFA983009 JOW983006:JOW983009 JYS983006:JYS983009 KIO983006:KIO983009 KSK983006:KSK983009 LCG983006:LCG983009 LMC983006:LMC983009 LVY983006:LVY983009 MFU983006:MFU983009 MPQ983006:MPQ983009 MZM983006:MZM983009 NJI983006:NJI983009 NTE983006:NTE983009 ODA983006:ODA983009 OMW983006:OMW983009 OWS983006:OWS983009 PGO983006:PGO983009 PQK983006:PQK983009 QAG983006:QAG983009 QKC983006:QKC983009 QTY983006:QTY983009 RDU983006:RDU983009 RNQ983006:RNQ983009 RXM983006:RXM983009 SHI983006:SHI983009 SRE983006:SRE983009 TBA983006:TBA983009 TKW983006:TKW983009 TUS983006:TUS983009 UEO983006:UEO983009 UOK983006:UOK983009 UYG983006:UYG983009 VIC983006:VIC983009 VRY983006:VRY983009 WBU983006:WBU983009 WLQ983006:WLQ983009 WVM983006:WVM983009 F65497:F65500 JA65497:JA65500 SW65497:SW65500 ACS65497:ACS65500 AMO65497:AMO65500 AWK65497:AWK65500 BGG65497:BGG65500 BQC65497:BQC65500 BZY65497:BZY65500 CJU65497:CJU65500 CTQ65497:CTQ65500 DDM65497:DDM65500 DNI65497:DNI65500 DXE65497:DXE65500 EHA65497:EHA65500 EQW65497:EQW65500 FAS65497:FAS65500 FKO65497:FKO65500 FUK65497:FUK65500 GEG65497:GEG65500 GOC65497:GOC65500 GXY65497:GXY65500 HHU65497:HHU65500 HRQ65497:HRQ65500 IBM65497:IBM65500 ILI65497:ILI65500 IVE65497:IVE65500 JFA65497:JFA65500 JOW65497:JOW65500 JYS65497:JYS65500 KIO65497:KIO65500 KSK65497:KSK65500 LCG65497:LCG65500 LMC65497:LMC65500 LVY65497:LVY65500 MFU65497:MFU65500 MPQ65497:MPQ65500 MZM65497:MZM65500 NJI65497:NJI65500 NTE65497:NTE65500 ODA65497:ODA65500 OMW65497:OMW65500 OWS65497:OWS65500 PGO65497:PGO65500 PQK65497:PQK65500 QAG65497:QAG65500 QKC65497:QKC65500 QTY65497:QTY65500 RDU65497:RDU65500 RNQ65497:RNQ65500 RXM65497:RXM65500 SHI65497:SHI65500 SRE65497:SRE65500 TBA65497:TBA65500 TKW65497:TKW65500 TUS65497:TUS65500 UEO65497:UEO65500 UOK65497:UOK65500 UYG65497:UYG65500 VIC65497:VIC65500 VRY65497:VRY65500 WBU65497:WBU65500 WLQ65497:WLQ65500 WVM65497:WVM65500 F131033:F131036 JA131033:JA131036 SW131033:SW131036 ACS131033:ACS131036 AMO131033:AMO131036 AWK131033:AWK131036 BGG131033:BGG131036 BQC131033:BQC131036 BZY131033:BZY131036 CJU131033:CJU131036 CTQ131033:CTQ131036 DDM131033:DDM131036 DNI131033:DNI131036 DXE131033:DXE131036 EHA131033:EHA131036 EQW131033:EQW131036 FAS131033:FAS131036 FKO131033:FKO131036 FUK131033:FUK131036 GEG131033:GEG131036 GOC131033:GOC131036 GXY131033:GXY131036 HHU131033:HHU131036 HRQ131033:HRQ131036 IBM131033:IBM131036 ILI131033:ILI131036 IVE131033:IVE131036 JFA131033:JFA131036 JOW131033:JOW131036 JYS131033:JYS131036 KIO131033:KIO131036 KSK131033:KSK131036 LCG131033:LCG131036 LMC131033:LMC131036 LVY131033:LVY131036 MFU131033:MFU131036 MPQ131033:MPQ131036 MZM131033:MZM131036 NJI131033:NJI131036 NTE131033:NTE131036 ODA131033:ODA131036 OMW131033:OMW131036 OWS131033:OWS131036 PGO131033:PGO131036 PQK131033:PQK131036 QAG131033:QAG131036 QKC131033:QKC131036 QTY131033:QTY131036 RDU131033:RDU131036 RNQ131033:RNQ131036 RXM131033:RXM131036 SHI131033:SHI131036 SRE131033:SRE131036 TBA131033:TBA131036 TKW131033:TKW131036 TUS131033:TUS131036 UEO131033:UEO131036 UOK131033:UOK131036 UYG131033:UYG131036 VIC131033:VIC131036 VRY131033:VRY131036 WBU131033:WBU131036 WLQ131033:WLQ131036 WVM131033:WVM131036 F196569:F196572 JA196569:JA196572 SW196569:SW196572 ACS196569:ACS196572 AMO196569:AMO196572 AWK196569:AWK196572 BGG196569:BGG196572 BQC196569:BQC196572 BZY196569:BZY196572 CJU196569:CJU196572 CTQ196569:CTQ196572 DDM196569:DDM196572 DNI196569:DNI196572 DXE196569:DXE196572 EHA196569:EHA196572 EQW196569:EQW196572 FAS196569:FAS196572 FKO196569:FKO196572 FUK196569:FUK196572 GEG196569:GEG196572 GOC196569:GOC196572 GXY196569:GXY196572 HHU196569:HHU196572 HRQ196569:HRQ196572 IBM196569:IBM196572 ILI196569:ILI196572 IVE196569:IVE196572 JFA196569:JFA196572 JOW196569:JOW196572 JYS196569:JYS196572 KIO196569:KIO196572 KSK196569:KSK196572 LCG196569:LCG196572 LMC196569:LMC196572 LVY196569:LVY196572 MFU196569:MFU196572 MPQ196569:MPQ196572 MZM196569:MZM196572 NJI196569:NJI196572 NTE196569:NTE196572 ODA196569:ODA196572 OMW196569:OMW196572 OWS196569:OWS196572 PGO196569:PGO196572 PQK196569:PQK196572 QAG196569:QAG196572 QKC196569:QKC196572 QTY196569:QTY196572 RDU196569:RDU196572 RNQ196569:RNQ196572 RXM196569:RXM196572 SHI196569:SHI196572 SRE196569:SRE196572 TBA196569:TBA196572 TKW196569:TKW196572 TUS196569:TUS196572 UEO196569:UEO196572 UOK196569:UOK196572 UYG196569:UYG196572 VIC196569:VIC196572 VRY196569:VRY196572 WBU196569:WBU196572 WLQ196569:WLQ196572 WVM196569:WVM196572 F262105:F262108 JA262105:JA262108 SW262105:SW262108 ACS262105:ACS262108 AMO262105:AMO262108 AWK262105:AWK262108 BGG262105:BGG262108 BQC262105:BQC262108 BZY262105:BZY262108 CJU262105:CJU262108 CTQ262105:CTQ262108 DDM262105:DDM262108 DNI262105:DNI262108 DXE262105:DXE262108 EHA262105:EHA262108 EQW262105:EQW262108 FAS262105:FAS262108 FKO262105:FKO262108 FUK262105:FUK262108 GEG262105:GEG262108 GOC262105:GOC262108 GXY262105:GXY262108 HHU262105:HHU262108 HRQ262105:HRQ262108 IBM262105:IBM262108 ILI262105:ILI262108 IVE262105:IVE262108 JFA262105:JFA262108 JOW262105:JOW262108 JYS262105:JYS262108 KIO262105:KIO262108 KSK262105:KSK262108 LCG262105:LCG262108 LMC262105:LMC262108 LVY262105:LVY262108 MFU262105:MFU262108 MPQ262105:MPQ262108 MZM262105:MZM262108 NJI262105:NJI262108 NTE262105:NTE262108 ODA262105:ODA262108 OMW262105:OMW262108 OWS262105:OWS262108 PGO262105:PGO262108 PQK262105:PQK262108 QAG262105:QAG262108 QKC262105:QKC262108 QTY262105:QTY262108 RDU262105:RDU262108 RNQ262105:RNQ262108 RXM262105:RXM262108 SHI262105:SHI262108 SRE262105:SRE262108 TBA262105:TBA262108 TKW262105:TKW262108 TUS262105:TUS262108 UEO262105:UEO262108 UOK262105:UOK262108 UYG262105:UYG262108 VIC262105:VIC262108 VRY262105:VRY262108 WBU262105:WBU262108 WLQ262105:WLQ262108 WVM262105:WVM262108 F327641:F327644 JA327641:JA327644 SW327641:SW327644 ACS327641:ACS327644 AMO327641:AMO327644 AWK327641:AWK327644 BGG327641:BGG327644 BQC327641:BQC327644 BZY327641:BZY327644 CJU327641:CJU327644 CTQ327641:CTQ327644 DDM327641:DDM327644 DNI327641:DNI327644 DXE327641:DXE327644 EHA327641:EHA327644 EQW327641:EQW327644 FAS327641:FAS327644 FKO327641:FKO327644 FUK327641:FUK327644 GEG327641:GEG327644 GOC327641:GOC327644 GXY327641:GXY327644 HHU327641:HHU327644 HRQ327641:HRQ327644 IBM327641:IBM327644 ILI327641:ILI327644 IVE327641:IVE327644 JFA327641:JFA327644 JOW327641:JOW327644 JYS327641:JYS327644 KIO327641:KIO327644 KSK327641:KSK327644 LCG327641:LCG327644 LMC327641:LMC327644 LVY327641:LVY327644 MFU327641:MFU327644 MPQ327641:MPQ327644 MZM327641:MZM327644 NJI327641:NJI327644 NTE327641:NTE327644 ODA327641:ODA327644 OMW327641:OMW327644 OWS327641:OWS327644 PGO327641:PGO327644 PQK327641:PQK327644 QAG327641:QAG327644 QKC327641:QKC327644 QTY327641:QTY327644 RDU327641:RDU327644 RNQ327641:RNQ327644 RXM327641:RXM327644 SHI327641:SHI327644 SRE327641:SRE327644 TBA327641:TBA327644 TKW327641:TKW327644 TUS327641:TUS327644 UEO327641:UEO327644 UOK327641:UOK327644 UYG327641:UYG327644 VIC327641:VIC327644 VRY327641:VRY327644 WBU327641:WBU327644 WLQ327641:WLQ327644 WVM327641:WVM327644 F393177:F393180 JA393177:JA393180 SW393177:SW393180 ACS393177:ACS393180 AMO393177:AMO393180 AWK393177:AWK393180 BGG393177:BGG393180 BQC393177:BQC393180 BZY393177:BZY393180 CJU393177:CJU393180 CTQ393177:CTQ393180 DDM393177:DDM393180 DNI393177:DNI393180 DXE393177:DXE393180 EHA393177:EHA393180 EQW393177:EQW393180 FAS393177:FAS393180 FKO393177:FKO393180 FUK393177:FUK393180 GEG393177:GEG393180 GOC393177:GOC393180 GXY393177:GXY393180 HHU393177:HHU393180 HRQ393177:HRQ393180 IBM393177:IBM393180 ILI393177:ILI393180 IVE393177:IVE393180 JFA393177:JFA393180 JOW393177:JOW393180 JYS393177:JYS393180 KIO393177:KIO393180 KSK393177:KSK393180 LCG393177:LCG393180 LMC393177:LMC393180 LVY393177:LVY393180 MFU393177:MFU393180 MPQ393177:MPQ393180 MZM393177:MZM393180 NJI393177:NJI393180 NTE393177:NTE393180 ODA393177:ODA393180 OMW393177:OMW393180 OWS393177:OWS393180 PGO393177:PGO393180 PQK393177:PQK393180 QAG393177:QAG393180 QKC393177:QKC393180 QTY393177:QTY393180 RDU393177:RDU393180 RNQ393177:RNQ393180 RXM393177:RXM393180 SHI393177:SHI393180 SRE393177:SRE393180 TBA393177:TBA393180 TKW393177:TKW393180 TUS393177:TUS393180 UEO393177:UEO393180 UOK393177:UOK393180 UYG393177:UYG393180 VIC393177:VIC393180 VRY393177:VRY393180 WBU393177:WBU393180 WLQ393177:WLQ393180 WVM393177:WVM393180 F458713:F458716 JA458713:JA458716 SW458713:SW458716 ACS458713:ACS458716 AMO458713:AMO458716 AWK458713:AWK458716 BGG458713:BGG458716 BQC458713:BQC458716 BZY458713:BZY458716 CJU458713:CJU458716 CTQ458713:CTQ458716 DDM458713:DDM458716 DNI458713:DNI458716 DXE458713:DXE458716 EHA458713:EHA458716 EQW458713:EQW458716 FAS458713:FAS458716 FKO458713:FKO458716 FUK458713:FUK458716 GEG458713:GEG458716 GOC458713:GOC458716 GXY458713:GXY458716 HHU458713:HHU458716 HRQ458713:HRQ458716 IBM458713:IBM458716 ILI458713:ILI458716 IVE458713:IVE458716 JFA458713:JFA458716 JOW458713:JOW458716 JYS458713:JYS458716 KIO458713:KIO458716 KSK458713:KSK458716 LCG458713:LCG458716 LMC458713:LMC458716 LVY458713:LVY458716 MFU458713:MFU458716 MPQ458713:MPQ458716 MZM458713:MZM458716 NJI458713:NJI458716 NTE458713:NTE458716 ODA458713:ODA458716 OMW458713:OMW458716 OWS458713:OWS458716 PGO458713:PGO458716 PQK458713:PQK458716 QAG458713:QAG458716 QKC458713:QKC458716 QTY458713:QTY458716 RDU458713:RDU458716 RNQ458713:RNQ458716 RXM458713:RXM458716 SHI458713:SHI458716 SRE458713:SRE458716 TBA458713:TBA458716 TKW458713:TKW458716 TUS458713:TUS458716 UEO458713:UEO458716 UOK458713:UOK458716 UYG458713:UYG458716 VIC458713:VIC458716 VRY458713:VRY458716 WBU458713:WBU458716 WLQ458713:WLQ458716 WVM458713:WVM458716 F524249:F524252 JA524249:JA524252 SW524249:SW524252 ACS524249:ACS524252 AMO524249:AMO524252 AWK524249:AWK524252 BGG524249:BGG524252 BQC524249:BQC524252 BZY524249:BZY524252 CJU524249:CJU524252 CTQ524249:CTQ524252 DDM524249:DDM524252 DNI524249:DNI524252 DXE524249:DXE524252 EHA524249:EHA524252 EQW524249:EQW524252 FAS524249:FAS524252 FKO524249:FKO524252 FUK524249:FUK524252 GEG524249:GEG524252 GOC524249:GOC524252 GXY524249:GXY524252 HHU524249:HHU524252 HRQ524249:HRQ524252 IBM524249:IBM524252 ILI524249:ILI524252 IVE524249:IVE524252 JFA524249:JFA524252 JOW524249:JOW524252 JYS524249:JYS524252 KIO524249:KIO524252 KSK524249:KSK524252 LCG524249:LCG524252 LMC524249:LMC524252 LVY524249:LVY524252 MFU524249:MFU524252 MPQ524249:MPQ524252 MZM524249:MZM524252 NJI524249:NJI524252 NTE524249:NTE524252 ODA524249:ODA524252 OMW524249:OMW524252 OWS524249:OWS524252 PGO524249:PGO524252 PQK524249:PQK524252 QAG524249:QAG524252 QKC524249:QKC524252 QTY524249:QTY524252 RDU524249:RDU524252 RNQ524249:RNQ524252 RXM524249:RXM524252 SHI524249:SHI524252 SRE524249:SRE524252 TBA524249:TBA524252 TKW524249:TKW524252 TUS524249:TUS524252 UEO524249:UEO524252 UOK524249:UOK524252 UYG524249:UYG524252 VIC524249:VIC524252 VRY524249:VRY524252 WBU524249:WBU524252 WLQ524249:WLQ524252 WVM524249:WVM524252 F589785:F589788 JA589785:JA589788 SW589785:SW589788 ACS589785:ACS589788 AMO589785:AMO589788 AWK589785:AWK589788 BGG589785:BGG589788 BQC589785:BQC589788 BZY589785:BZY589788 CJU589785:CJU589788 CTQ589785:CTQ589788 DDM589785:DDM589788 DNI589785:DNI589788 DXE589785:DXE589788 EHA589785:EHA589788 EQW589785:EQW589788 FAS589785:FAS589788 FKO589785:FKO589788 FUK589785:FUK589788 GEG589785:GEG589788 GOC589785:GOC589788 GXY589785:GXY589788 HHU589785:HHU589788 HRQ589785:HRQ589788 IBM589785:IBM589788 ILI589785:ILI589788 IVE589785:IVE589788 JFA589785:JFA589788 JOW589785:JOW589788 JYS589785:JYS589788 KIO589785:KIO589788 KSK589785:KSK589788 LCG589785:LCG589788 LMC589785:LMC589788 LVY589785:LVY589788 MFU589785:MFU589788 MPQ589785:MPQ589788 MZM589785:MZM589788 NJI589785:NJI589788 NTE589785:NTE589788 ODA589785:ODA589788 OMW589785:OMW589788 OWS589785:OWS589788 PGO589785:PGO589788 PQK589785:PQK589788 QAG589785:QAG589788 QKC589785:QKC589788 QTY589785:QTY589788 RDU589785:RDU589788 RNQ589785:RNQ589788 RXM589785:RXM589788 SHI589785:SHI589788 SRE589785:SRE589788 TBA589785:TBA589788 TKW589785:TKW589788 TUS589785:TUS589788 UEO589785:UEO589788 UOK589785:UOK589788 UYG589785:UYG589788 VIC589785:VIC589788 VRY589785:VRY589788 WBU589785:WBU589788 WLQ589785:WLQ589788 WVM589785:WVM589788 F655321:F655324 JA655321:JA655324 SW655321:SW655324 ACS655321:ACS655324 AMO655321:AMO655324 AWK655321:AWK655324 BGG655321:BGG655324 BQC655321:BQC655324 BZY655321:BZY655324 CJU655321:CJU655324 CTQ655321:CTQ655324 DDM655321:DDM655324 DNI655321:DNI655324 DXE655321:DXE655324 EHA655321:EHA655324 EQW655321:EQW655324 FAS655321:FAS655324 FKO655321:FKO655324 FUK655321:FUK655324 GEG655321:GEG655324 GOC655321:GOC655324 GXY655321:GXY655324 HHU655321:HHU655324 HRQ655321:HRQ655324 IBM655321:IBM655324 ILI655321:ILI655324 IVE655321:IVE655324 JFA655321:JFA655324 JOW655321:JOW655324 JYS655321:JYS655324 KIO655321:KIO655324 KSK655321:KSK655324 LCG655321:LCG655324 LMC655321:LMC655324 LVY655321:LVY655324 MFU655321:MFU655324 MPQ655321:MPQ655324 MZM655321:MZM655324 NJI655321:NJI655324 NTE655321:NTE655324 ODA655321:ODA655324 OMW655321:OMW655324 OWS655321:OWS655324 PGO655321:PGO655324 PQK655321:PQK655324 QAG655321:QAG655324 QKC655321:QKC655324 QTY655321:QTY655324 RDU655321:RDU655324 RNQ655321:RNQ655324 RXM655321:RXM655324 SHI655321:SHI655324 SRE655321:SRE655324 TBA655321:TBA655324 TKW655321:TKW655324 TUS655321:TUS655324 UEO655321:UEO655324 UOK655321:UOK655324 UYG655321:UYG655324 VIC655321:VIC655324 VRY655321:VRY655324 WBU655321:WBU655324 WLQ655321:WLQ655324 WVM655321:WVM655324 F720857:F720860 JA720857:JA720860 SW720857:SW720860 ACS720857:ACS720860 AMO720857:AMO720860 AWK720857:AWK720860 BGG720857:BGG720860 BQC720857:BQC720860 BZY720857:BZY720860 CJU720857:CJU720860 CTQ720857:CTQ720860 DDM720857:DDM720860 DNI720857:DNI720860 DXE720857:DXE720860 EHA720857:EHA720860 EQW720857:EQW720860 FAS720857:FAS720860 FKO720857:FKO720860 FUK720857:FUK720860 GEG720857:GEG720860 GOC720857:GOC720860 GXY720857:GXY720860 HHU720857:HHU720860 HRQ720857:HRQ720860 IBM720857:IBM720860 ILI720857:ILI720860 IVE720857:IVE720860 JFA720857:JFA720860 JOW720857:JOW720860 JYS720857:JYS720860 KIO720857:KIO720860 KSK720857:KSK720860 LCG720857:LCG720860 LMC720857:LMC720860 LVY720857:LVY720860 MFU720857:MFU720860 MPQ720857:MPQ720860 MZM720857:MZM720860 NJI720857:NJI720860 NTE720857:NTE720860 ODA720857:ODA720860 OMW720857:OMW720860 OWS720857:OWS720860 PGO720857:PGO720860 PQK720857:PQK720860 QAG720857:QAG720860 QKC720857:QKC720860 QTY720857:QTY720860 RDU720857:RDU720860 RNQ720857:RNQ720860 RXM720857:RXM720860 SHI720857:SHI720860 SRE720857:SRE720860 TBA720857:TBA720860 TKW720857:TKW720860 TUS720857:TUS720860 UEO720857:UEO720860 UOK720857:UOK720860 UYG720857:UYG720860 VIC720857:VIC720860 VRY720857:VRY720860 WBU720857:WBU720860 WLQ720857:WLQ720860 WVM720857:WVM720860 F786393:F786396 JA786393:JA786396 SW786393:SW786396 ACS786393:ACS786396 AMO786393:AMO786396 AWK786393:AWK786396 BGG786393:BGG786396 BQC786393:BQC786396 BZY786393:BZY786396 CJU786393:CJU786396 CTQ786393:CTQ786396 DDM786393:DDM786396 DNI786393:DNI786396 DXE786393:DXE786396 EHA786393:EHA786396 EQW786393:EQW786396 FAS786393:FAS786396 FKO786393:FKO786396 FUK786393:FUK786396 GEG786393:GEG786396 GOC786393:GOC786396 GXY786393:GXY786396 HHU786393:HHU786396 HRQ786393:HRQ786396 IBM786393:IBM786396 ILI786393:ILI786396 IVE786393:IVE786396 JFA786393:JFA786396 JOW786393:JOW786396 JYS786393:JYS786396 KIO786393:KIO786396 KSK786393:KSK786396 LCG786393:LCG786396 LMC786393:LMC786396 LVY786393:LVY786396 MFU786393:MFU786396 MPQ786393:MPQ786396 MZM786393:MZM786396 NJI786393:NJI786396 NTE786393:NTE786396 ODA786393:ODA786396 OMW786393:OMW786396 OWS786393:OWS786396 PGO786393:PGO786396 PQK786393:PQK786396 QAG786393:QAG786396 QKC786393:QKC786396 QTY786393:QTY786396 RDU786393:RDU786396 RNQ786393:RNQ786396 RXM786393:RXM786396 SHI786393:SHI786396 SRE786393:SRE786396 TBA786393:TBA786396 TKW786393:TKW786396 TUS786393:TUS786396 UEO786393:UEO786396 UOK786393:UOK786396 UYG786393:UYG786396 VIC786393:VIC786396 VRY786393:VRY786396 WBU786393:WBU786396 WLQ786393:WLQ786396 WVM786393:WVM786396 F851929:F851932 JA851929:JA851932 SW851929:SW851932 ACS851929:ACS851932 AMO851929:AMO851932 AWK851929:AWK851932 BGG851929:BGG851932 BQC851929:BQC851932 BZY851929:BZY851932 CJU851929:CJU851932 CTQ851929:CTQ851932 DDM851929:DDM851932 DNI851929:DNI851932 DXE851929:DXE851932 EHA851929:EHA851932 EQW851929:EQW851932 FAS851929:FAS851932 FKO851929:FKO851932 FUK851929:FUK851932 GEG851929:GEG851932 GOC851929:GOC851932 GXY851929:GXY851932 HHU851929:HHU851932 HRQ851929:HRQ851932 IBM851929:IBM851932 ILI851929:ILI851932 IVE851929:IVE851932 JFA851929:JFA851932 JOW851929:JOW851932 JYS851929:JYS851932 KIO851929:KIO851932 KSK851929:KSK851932 LCG851929:LCG851932 LMC851929:LMC851932 LVY851929:LVY851932 MFU851929:MFU851932 MPQ851929:MPQ851932 MZM851929:MZM851932 NJI851929:NJI851932 NTE851929:NTE851932 ODA851929:ODA851932 OMW851929:OMW851932 OWS851929:OWS851932 PGO851929:PGO851932 PQK851929:PQK851932 QAG851929:QAG851932 QKC851929:QKC851932 QTY851929:QTY851932 RDU851929:RDU851932 RNQ851929:RNQ851932 RXM851929:RXM851932 SHI851929:SHI851932 SRE851929:SRE851932 TBA851929:TBA851932 TKW851929:TKW851932 TUS851929:TUS851932 UEO851929:UEO851932 UOK851929:UOK851932 UYG851929:UYG851932 VIC851929:VIC851932 VRY851929:VRY851932 WBU851929:WBU851932 WLQ851929:WLQ851932 WVM851929:WVM851932 F917465:F917468 JA917465:JA917468 SW917465:SW917468 ACS917465:ACS917468 AMO917465:AMO917468 AWK917465:AWK917468 BGG917465:BGG917468 BQC917465:BQC917468 BZY917465:BZY917468 CJU917465:CJU917468 CTQ917465:CTQ917468 DDM917465:DDM917468 DNI917465:DNI917468 DXE917465:DXE917468 EHA917465:EHA917468 EQW917465:EQW917468 FAS917465:FAS917468 FKO917465:FKO917468 FUK917465:FUK917468 GEG917465:GEG917468 GOC917465:GOC917468 GXY917465:GXY917468 HHU917465:HHU917468 HRQ917465:HRQ917468 IBM917465:IBM917468 ILI917465:ILI917468 IVE917465:IVE917468 JFA917465:JFA917468 JOW917465:JOW917468 JYS917465:JYS917468 KIO917465:KIO917468 KSK917465:KSK917468 LCG917465:LCG917468 LMC917465:LMC917468 LVY917465:LVY917468 MFU917465:MFU917468 MPQ917465:MPQ917468 MZM917465:MZM917468 NJI917465:NJI917468 NTE917465:NTE917468 ODA917465:ODA917468 OMW917465:OMW917468 OWS917465:OWS917468 PGO917465:PGO917468 PQK917465:PQK917468 QAG917465:QAG917468 QKC917465:QKC917468 QTY917465:QTY917468 RDU917465:RDU917468 RNQ917465:RNQ917468 RXM917465:RXM917468 SHI917465:SHI917468 SRE917465:SRE917468 TBA917465:TBA917468 TKW917465:TKW917468 TUS917465:TUS917468 UEO917465:UEO917468 UOK917465:UOK917468 UYG917465:UYG917468 VIC917465:VIC917468 VRY917465:VRY917468 WBU917465:WBU917468 WLQ917465:WLQ917468 WVM917465:WVM917468 F983001:F983004 JA983001:JA983004 SW983001:SW983004 ACS983001:ACS983004 AMO983001:AMO983004 AWK983001:AWK983004 BGG983001:BGG983004 BQC983001:BQC983004 BZY983001:BZY983004 CJU983001:CJU983004 CTQ983001:CTQ983004 DDM983001:DDM983004 DNI983001:DNI983004 DXE983001:DXE983004 EHA983001:EHA983004 EQW983001:EQW983004 FAS983001:FAS983004 FKO983001:FKO983004 FUK983001:FUK983004 GEG983001:GEG983004 GOC983001:GOC983004 GXY983001:GXY983004 HHU983001:HHU983004 HRQ983001:HRQ983004 IBM983001:IBM983004 ILI983001:ILI983004 IVE983001:IVE983004 JFA983001:JFA983004 JOW983001:JOW983004 JYS983001:JYS983004 KIO983001:KIO983004 KSK983001:KSK983004 LCG983001:LCG983004 LMC983001:LMC983004 LVY983001:LVY983004 MFU983001:MFU983004 MPQ983001:MPQ983004 MZM983001:MZM983004 NJI983001:NJI983004 NTE983001:NTE983004 ODA983001:ODA983004 OMW983001:OMW983004 OWS983001:OWS983004 PGO983001:PGO983004 PQK983001:PQK983004 QAG983001:QAG983004 QKC983001:QKC983004 QTY983001:QTY983004 RDU983001:RDU983004 RNQ983001:RNQ983004 RXM983001:RXM983004 SHI983001:SHI983004 SRE983001:SRE983004 TBA983001:TBA983004 TKW983001:TKW983004 TUS983001:TUS983004 UEO983001:UEO983004 UOK983001:UOK983004 UYG983001:UYG983004 VIC983001:VIC983004 VRY983001:VRY983004 WBU983001:WBU983004 WLQ983001:WLQ983004 WVM983001:WVM983004 F65486:F65493 JA65486:JA65493 SW65486:SW65493 ACS65486:ACS65493 AMO65486:AMO65493 AWK65486:AWK65493 BGG65486:BGG65493 BQC65486:BQC65493 BZY65486:BZY65493 CJU65486:CJU65493 CTQ65486:CTQ65493 DDM65486:DDM65493 DNI65486:DNI65493 DXE65486:DXE65493 EHA65486:EHA65493 EQW65486:EQW65493 FAS65486:FAS65493 FKO65486:FKO65493 FUK65486:FUK65493 GEG65486:GEG65493 GOC65486:GOC65493 GXY65486:GXY65493 HHU65486:HHU65493 HRQ65486:HRQ65493 IBM65486:IBM65493 ILI65486:ILI65493 IVE65486:IVE65493 JFA65486:JFA65493 JOW65486:JOW65493 JYS65486:JYS65493 KIO65486:KIO65493 KSK65486:KSK65493 LCG65486:LCG65493 LMC65486:LMC65493 LVY65486:LVY65493 MFU65486:MFU65493 MPQ65486:MPQ65493 MZM65486:MZM65493 NJI65486:NJI65493 NTE65486:NTE65493 ODA65486:ODA65493 OMW65486:OMW65493 OWS65486:OWS65493 PGO65486:PGO65493 PQK65486:PQK65493 QAG65486:QAG65493 QKC65486:QKC65493 QTY65486:QTY65493 RDU65486:RDU65493 RNQ65486:RNQ65493 RXM65486:RXM65493 SHI65486:SHI65493 SRE65486:SRE65493 TBA65486:TBA65493 TKW65486:TKW65493 TUS65486:TUS65493 UEO65486:UEO65493 UOK65486:UOK65493 UYG65486:UYG65493 VIC65486:VIC65493 VRY65486:VRY65493 WBU65486:WBU65493 WLQ65486:WLQ65493 WVM65486:WVM65493 F131022:F131029 JA131022:JA131029 SW131022:SW131029 ACS131022:ACS131029 AMO131022:AMO131029 AWK131022:AWK131029 BGG131022:BGG131029 BQC131022:BQC131029 BZY131022:BZY131029 CJU131022:CJU131029 CTQ131022:CTQ131029 DDM131022:DDM131029 DNI131022:DNI131029 DXE131022:DXE131029 EHA131022:EHA131029 EQW131022:EQW131029 FAS131022:FAS131029 FKO131022:FKO131029 FUK131022:FUK131029 GEG131022:GEG131029 GOC131022:GOC131029 GXY131022:GXY131029 HHU131022:HHU131029 HRQ131022:HRQ131029 IBM131022:IBM131029 ILI131022:ILI131029 IVE131022:IVE131029 JFA131022:JFA131029 JOW131022:JOW131029 JYS131022:JYS131029 KIO131022:KIO131029 KSK131022:KSK131029 LCG131022:LCG131029 LMC131022:LMC131029 LVY131022:LVY131029 MFU131022:MFU131029 MPQ131022:MPQ131029 MZM131022:MZM131029 NJI131022:NJI131029 NTE131022:NTE131029 ODA131022:ODA131029 OMW131022:OMW131029 OWS131022:OWS131029 PGO131022:PGO131029 PQK131022:PQK131029 QAG131022:QAG131029 QKC131022:QKC131029 QTY131022:QTY131029 RDU131022:RDU131029 RNQ131022:RNQ131029 RXM131022:RXM131029 SHI131022:SHI131029 SRE131022:SRE131029 TBA131022:TBA131029 TKW131022:TKW131029 TUS131022:TUS131029 UEO131022:UEO131029 UOK131022:UOK131029 UYG131022:UYG131029 VIC131022:VIC131029 VRY131022:VRY131029 WBU131022:WBU131029 WLQ131022:WLQ131029 WVM131022:WVM131029 F196558:F196565 JA196558:JA196565 SW196558:SW196565 ACS196558:ACS196565 AMO196558:AMO196565 AWK196558:AWK196565 BGG196558:BGG196565 BQC196558:BQC196565 BZY196558:BZY196565 CJU196558:CJU196565 CTQ196558:CTQ196565 DDM196558:DDM196565 DNI196558:DNI196565 DXE196558:DXE196565 EHA196558:EHA196565 EQW196558:EQW196565 FAS196558:FAS196565 FKO196558:FKO196565 FUK196558:FUK196565 GEG196558:GEG196565 GOC196558:GOC196565 GXY196558:GXY196565 HHU196558:HHU196565 HRQ196558:HRQ196565 IBM196558:IBM196565 ILI196558:ILI196565 IVE196558:IVE196565 JFA196558:JFA196565 JOW196558:JOW196565 JYS196558:JYS196565 KIO196558:KIO196565 KSK196558:KSK196565 LCG196558:LCG196565 LMC196558:LMC196565 LVY196558:LVY196565 MFU196558:MFU196565 MPQ196558:MPQ196565 MZM196558:MZM196565 NJI196558:NJI196565 NTE196558:NTE196565 ODA196558:ODA196565 OMW196558:OMW196565 OWS196558:OWS196565 PGO196558:PGO196565 PQK196558:PQK196565 QAG196558:QAG196565 QKC196558:QKC196565 QTY196558:QTY196565 RDU196558:RDU196565 RNQ196558:RNQ196565 RXM196558:RXM196565 SHI196558:SHI196565 SRE196558:SRE196565 TBA196558:TBA196565 TKW196558:TKW196565 TUS196558:TUS196565 UEO196558:UEO196565 UOK196558:UOK196565 UYG196558:UYG196565 VIC196558:VIC196565 VRY196558:VRY196565 WBU196558:WBU196565 WLQ196558:WLQ196565 WVM196558:WVM196565 F262094:F262101 JA262094:JA262101 SW262094:SW262101 ACS262094:ACS262101 AMO262094:AMO262101 AWK262094:AWK262101 BGG262094:BGG262101 BQC262094:BQC262101 BZY262094:BZY262101 CJU262094:CJU262101 CTQ262094:CTQ262101 DDM262094:DDM262101 DNI262094:DNI262101 DXE262094:DXE262101 EHA262094:EHA262101 EQW262094:EQW262101 FAS262094:FAS262101 FKO262094:FKO262101 FUK262094:FUK262101 GEG262094:GEG262101 GOC262094:GOC262101 GXY262094:GXY262101 HHU262094:HHU262101 HRQ262094:HRQ262101 IBM262094:IBM262101 ILI262094:ILI262101 IVE262094:IVE262101 JFA262094:JFA262101 JOW262094:JOW262101 JYS262094:JYS262101 KIO262094:KIO262101 KSK262094:KSK262101 LCG262094:LCG262101 LMC262094:LMC262101 LVY262094:LVY262101 MFU262094:MFU262101 MPQ262094:MPQ262101 MZM262094:MZM262101 NJI262094:NJI262101 NTE262094:NTE262101 ODA262094:ODA262101 OMW262094:OMW262101 OWS262094:OWS262101 PGO262094:PGO262101 PQK262094:PQK262101 QAG262094:QAG262101 QKC262094:QKC262101 QTY262094:QTY262101 RDU262094:RDU262101 RNQ262094:RNQ262101 RXM262094:RXM262101 SHI262094:SHI262101 SRE262094:SRE262101 TBA262094:TBA262101 TKW262094:TKW262101 TUS262094:TUS262101 UEO262094:UEO262101 UOK262094:UOK262101 UYG262094:UYG262101 VIC262094:VIC262101 VRY262094:VRY262101 WBU262094:WBU262101 WLQ262094:WLQ262101 WVM262094:WVM262101 F327630:F327637 JA327630:JA327637 SW327630:SW327637 ACS327630:ACS327637 AMO327630:AMO327637 AWK327630:AWK327637 BGG327630:BGG327637 BQC327630:BQC327637 BZY327630:BZY327637 CJU327630:CJU327637 CTQ327630:CTQ327637 DDM327630:DDM327637 DNI327630:DNI327637 DXE327630:DXE327637 EHA327630:EHA327637 EQW327630:EQW327637 FAS327630:FAS327637 FKO327630:FKO327637 FUK327630:FUK327637 GEG327630:GEG327637 GOC327630:GOC327637 GXY327630:GXY327637 HHU327630:HHU327637 HRQ327630:HRQ327637 IBM327630:IBM327637 ILI327630:ILI327637 IVE327630:IVE327637 JFA327630:JFA327637 JOW327630:JOW327637 JYS327630:JYS327637 KIO327630:KIO327637 KSK327630:KSK327637 LCG327630:LCG327637 LMC327630:LMC327637 LVY327630:LVY327637 MFU327630:MFU327637 MPQ327630:MPQ327637 MZM327630:MZM327637 NJI327630:NJI327637 NTE327630:NTE327637 ODA327630:ODA327637 OMW327630:OMW327637 OWS327630:OWS327637 PGO327630:PGO327637 PQK327630:PQK327637 QAG327630:QAG327637 QKC327630:QKC327637 QTY327630:QTY327637 RDU327630:RDU327637 RNQ327630:RNQ327637 RXM327630:RXM327637 SHI327630:SHI327637 SRE327630:SRE327637 TBA327630:TBA327637 TKW327630:TKW327637 TUS327630:TUS327637 UEO327630:UEO327637 UOK327630:UOK327637 UYG327630:UYG327637 VIC327630:VIC327637 VRY327630:VRY327637 WBU327630:WBU327637 WLQ327630:WLQ327637 WVM327630:WVM327637 F393166:F393173 JA393166:JA393173 SW393166:SW393173 ACS393166:ACS393173 AMO393166:AMO393173 AWK393166:AWK393173 BGG393166:BGG393173 BQC393166:BQC393173 BZY393166:BZY393173 CJU393166:CJU393173 CTQ393166:CTQ393173 DDM393166:DDM393173 DNI393166:DNI393173 DXE393166:DXE393173 EHA393166:EHA393173 EQW393166:EQW393173 FAS393166:FAS393173 FKO393166:FKO393173 FUK393166:FUK393173 GEG393166:GEG393173 GOC393166:GOC393173 GXY393166:GXY393173 HHU393166:HHU393173 HRQ393166:HRQ393173 IBM393166:IBM393173 ILI393166:ILI393173 IVE393166:IVE393173 JFA393166:JFA393173 JOW393166:JOW393173 JYS393166:JYS393173 KIO393166:KIO393173 KSK393166:KSK393173 LCG393166:LCG393173 LMC393166:LMC393173 LVY393166:LVY393173 MFU393166:MFU393173 MPQ393166:MPQ393173 MZM393166:MZM393173 NJI393166:NJI393173 NTE393166:NTE393173 ODA393166:ODA393173 OMW393166:OMW393173 OWS393166:OWS393173 PGO393166:PGO393173 PQK393166:PQK393173 QAG393166:QAG393173 QKC393166:QKC393173 QTY393166:QTY393173 RDU393166:RDU393173 RNQ393166:RNQ393173 RXM393166:RXM393173 SHI393166:SHI393173 SRE393166:SRE393173 TBA393166:TBA393173 TKW393166:TKW393173 TUS393166:TUS393173 UEO393166:UEO393173 UOK393166:UOK393173 UYG393166:UYG393173 VIC393166:VIC393173 VRY393166:VRY393173 WBU393166:WBU393173 WLQ393166:WLQ393173 WVM393166:WVM393173 F458702:F458709 JA458702:JA458709 SW458702:SW458709 ACS458702:ACS458709 AMO458702:AMO458709 AWK458702:AWK458709 BGG458702:BGG458709 BQC458702:BQC458709 BZY458702:BZY458709 CJU458702:CJU458709 CTQ458702:CTQ458709 DDM458702:DDM458709 DNI458702:DNI458709 DXE458702:DXE458709 EHA458702:EHA458709 EQW458702:EQW458709 FAS458702:FAS458709 FKO458702:FKO458709 FUK458702:FUK458709 GEG458702:GEG458709 GOC458702:GOC458709 GXY458702:GXY458709 HHU458702:HHU458709 HRQ458702:HRQ458709 IBM458702:IBM458709 ILI458702:ILI458709 IVE458702:IVE458709 JFA458702:JFA458709 JOW458702:JOW458709 JYS458702:JYS458709 KIO458702:KIO458709 KSK458702:KSK458709 LCG458702:LCG458709 LMC458702:LMC458709 LVY458702:LVY458709 MFU458702:MFU458709 MPQ458702:MPQ458709 MZM458702:MZM458709 NJI458702:NJI458709 NTE458702:NTE458709 ODA458702:ODA458709 OMW458702:OMW458709 OWS458702:OWS458709 PGO458702:PGO458709 PQK458702:PQK458709 QAG458702:QAG458709 QKC458702:QKC458709 QTY458702:QTY458709 RDU458702:RDU458709 RNQ458702:RNQ458709 RXM458702:RXM458709 SHI458702:SHI458709 SRE458702:SRE458709 TBA458702:TBA458709 TKW458702:TKW458709 TUS458702:TUS458709 UEO458702:UEO458709 UOK458702:UOK458709 UYG458702:UYG458709 VIC458702:VIC458709 VRY458702:VRY458709 WBU458702:WBU458709 WLQ458702:WLQ458709 WVM458702:WVM458709 F524238:F524245 JA524238:JA524245 SW524238:SW524245 ACS524238:ACS524245 AMO524238:AMO524245 AWK524238:AWK524245 BGG524238:BGG524245 BQC524238:BQC524245 BZY524238:BZY524245 CJU524238:CJU524245 CTQ524238:CTQ524245 DDM524238:DDM524245 DNI524238:DNI524245 DXE524238:DXE524245 EHA524238:EHA524245 EQW524238:EQW524245 FAS524238:FAS524245 FKO524238:FKO524245 FUK524238:FUK524245 GEG524238:GEG524245 GOC524238:GOC524245 GXY524238:GXY524245 HHU524238:HHU524245 HRQ524238:HRQ524245 IBM524238:IBM524245 ILI524238:ILI524245 IVE524238:IVE524245 JFA524238:JFA524245 JOW524238:JOW524245 JYS524238:JYS524245 KIO524238:KIO524245 KSK524238:KSK524245 LCG524238:LCG524245 LMC524238:LMC524245 LVY524238:LVY524245 MFU524238:MFU524245 MPQ524238:MPQ524245 MZM524238:MZM524245 NJI524238:NJI524245 NTE524238:NTE524245 ODA524238:ODA524245 OMW524238:OMW524245 OWS524238:OWS524245 PGO524238:PGO524245 PQK524238:PQK524245 QAG524238:QAG524245 QKC524238:QKC524245 QTY524238:QTY524245 RDU524238:RDU524245 RNQ524238:RNQ524245 RXM524238:RXM524245 SHI524238:SHI524245 SRE524238:SRE524245 TBA524238:TBA524245 TKW524238:TKW524245 TUS524238:TUS524245 UEO524238:UEO524245 UOK524238:UOK524245 UYG524238:UYG524245 VIC524238:VIC524245 VRY524238:VRY524245 WBU524238:WBU524245 WLQ524238:WLQ524245 WVM524238:WVM524245 F589774:F589781 JA589774:JA589781 SW589774:SW589781 ACS589774:ACS589781 AMO589774:AMO589781 AWK589774:AWK589781 BGG589774:BGG589781 BQC589774:BQC589781 BZY589774:BZY589781 CJU589774:CJU589781 CTQ589774:CTQ589781 DDM589774:DDM589781 DNI589774:DNI589781 DXE589774:DXE589781 EHA589774:EHA589781 EQW589774:EQW589781 FAS589774:FAS589781 FKO589774:FKO589781 FUK589774:FUK589781 GEG589774:GEG589781 GOC589774:GOC589781 GXY589774:GXY589781 HHU589774:HHU589781 HRQ589774:HRQ589781 IBM589774:IBM589781 ILI589774:ILI589781 IVE589774:IVE589781 JFA589774:JFA589781 JOW589774:JOW589781 JYS589774:JYS589781 KIO589774:KIO589781 KSK589774:KSK589781 LCG589774:LCG589781 LMC589774:LMC589781 LVY589774:LVY589781 MFU589774:MFU589781 MPQ589774:MPQ589781 MZM589774:MZM589781 NJI589774:NJI589781 NTE589774:NTE589781 ODA589774:ODA589781 OMW589774:OMW589781 OWS589774:OWS589781 PGO589774:PGO589781 PQK589774:PQK589781 QAG589774:QAG589781 QKC589774:QKC589781 QTY589774:QTY589781 RDU589774:RDU589781 RNQ589774:RNQ589781 RXM589774:RXM589781 SHI589774:SHI589781 SRE589774:SRE589781 TBA589774:TBA589781 TKW589774:TKW589781 TUS589774:TUS589781 UEO589774:UEO589781 UOK589774:UOK589781 UYG589774:UYG589781 VIC589774:VIC589781 VRY589774:VRY589781 WBU589774:WBU589781 WLQ589774:WLQ589781 WVM589774:WVM589781 F655310:F655317 JA655310:JA655317 SW655310:SW655317 ACS655310:ACS655317 AMO655310:AMO655317 AWK655310:AWK655317 BGG655310:BGG655317 BQC655310:BQC655317 BZY655310:BZY655317 CJU655310:CJU655317 CTQ655310:CTQ655317 DDM655310:DDM655317 DNI655310:DNI655317 DXE655310:DXE655317 EHA655310:EHA655317 EQW655310:EQW655317 FAS655310:FAS655317 FKO655310:FKO655317 FUK655310:FUK655317 GEG655310:GEG655317 GOC655310:GOC655317 GXY655310:GXY655317 HHU655310:HHU655317 HRQ655310:HRQ655317 IBM655310:IBM655317 ILI655310:ILI655317 IVE655310:IVE655317 JFA655310:JFA655317 JOW655310:JOW655317 JYS655310:JYS655317 KIO655310:KIO655317 KSK655310:KSK655317 LCG655310:LCG655317 LMC655310:LMC655317 LVY655310:LVY655317 MFU655310:MFU655317 MPQ655310:MPQ655317 MZM655310:MZM655317 NJI655310:NJI655317 NTE655310:NTE655317 ODA655310:ODA655317 OMW655310:OMW655317 OWS655310:OWS655317 PGO655310:PGO655317 PQK655310:PQK655317 QAG655310:QAG655317 QKC655310:QKC655317 QTY655310:QTY655317 RDU655310:RDU655317 RNQ655310:RNQ655317 RXM655310:RXM655317 SHI655310:SHI655317 SRE655310:SRE655317 TBA655310:TBA655317 TKW655310:TKW655317 TUS655310:TUS655317 UEO655310:UEO655317 UOK655310:UOK655317 UYG655310:UYG655317 VIC655310:VIC655317 VRY655310:VRY655317 WBU655310:WBU655317 WLQ655310:WLQ655317 WVM655310:WVM655317 F720846:F720853 JA720846:JA720853 SW720846:SW720853 ACS720846:ACS720853 AMO720846:AMO720853 AWK720846:AWK720853 BGG720846:BGG720853 BQC720846:BQC720853 BZY720846:BZY720853 CJU720846:CJU720853 CTQ720846:CTQ720853 DDM720846:DDM720853 DNI720846:DNI720853 DXE720846:DXE720853 EHA720846:EHA720853 EQW720846:EQW720853 FAS720846:FAS720853 FKO720846:FKO720853 FUK720846:FUK720853 GEG720846:GEG720853 GOC720846:GOC720853 GXY720846:GXY720853 HHU720846:HHU720853 HRQ720846:HRQ720853 IBM720846:IBM720853 ILI720846:ILI720853 IVE720846:IVE720853 JFA720846:JFA720853 JOW720846:JOW720853 JYS720846:JYS720853 KIO720846:KIO720853 KSK720846:KSK720853 LCG720846:LCG720853 LMC720846:LMC720853 LVY720846:LVY720853 MFU720846:MFU720853 MPQ720846:MPQ720853 MZM720846:MZM720853 NJI720846:NJI720853 NTE720846:NTE720853 ODA720846:ODA720853 OMW720846:OMW720853 OWS720846:OWS720853 PGO720846:PGO720853 PQK720846:PQK720853 QAG720846:QAG720853 QKC720846:QKC720853 QTY720846:QTY720853 RDU720846:RDU720853 RNQ720846:RNQ720853 RXM720846:RXM720853 SHI720846:SHI720853 SRE720846:SRE720853 TBA720846:TBA720853 TKW720846:TKW720853 TUS720846:TUS720853 UEO720846:UEO720853 UOK720846:UOK720853 UYG720846:UYG720853 VIC720846:VIC720853 VRY720846:VRY720853 WBU720846:WBU720853 WLQ720846:WLQ720853 WVM720846:WVM720853 F786382:F786389 JA786382:JA786389 SW786382:SW786389 ACS786382:ACS786389 AMO786382:AMO786389 AWK786382:AWK786389 BGG786382:BGG786389 BQC786382:BQC786389 BZY786382:BZY786389 CJU786382:CJU786389 CTQ786382:CTQ786389 DDM786382:DDM786389 DNI786382:DNI786389 DXE786382:DXE786389 EHA786382:EHA786389 EQW786382:EQW786389 FAS786382:FAS786389 FKO786382:FKO786389 FUK786382:FUK786389 GEG786382:GEG786389 GOC786382:GOC786389 GXY786382:GXY786389 HHU786382:HHU786389 HRQ786382:HRQ786389 IBM786382:IBM786389 ILI786382:ILI786389 IVE786382:IVE786389 JFA786382:JFA786389 JOW786382:JOW786389 JYS786382:JYS786389 KIO786382:KIO786389 KSK786382:KSK786389 LCG786382:LCG786389 LMC786382:LMC786389 LVY786382:LVY786389 MFU786382:MFU786389 MPQ786382:MPQ786389 MZM786382:MZM786389 NJI786382:NJI786389 NTE786382:NTE786389 ODA786382:ODA786389 OMW786382:OMW786389 OWS786382:OWS786389 PGO786382:PGO786389 PQK786382:PQK786389 QAG786382:QAG786389 QKC786382:QKC786389 QTY786382:QTY786389 RDU786382:RDU786389 RNQ786382:RNQ786389 RXM786382:RXM786389 SHI786382:SHI786389 SRE786382:SRE786389 TBA786382:TBA786389 TKW786382:TKW786389 TUS786382:TUS786389 UEO786382:UEO786389 UOK786382:UOK786389 UYG786382:UYG786389 VIC786382:VIC786389 VRY786382:VRY786389 WBU786382:WBU786389 WLQ786382:WLQ786389 WVM786382:WVM786389 F851918:F851925 JA851918:JA851925 SW851918:SW851925 ACS851918:ACS851925 AMO851918:AMO851925 AWK851918:AWK851925 BGG851918:BGG851925 BQC851918:BQC851925 BZY851918:BZY851925 CJU851918:CJU851925 CTQ851918:CTQ851925 DDM851918:DDM851925 DNI851918:DNI851925 DXE851918:DXE851925 EHA851918:EHA851925 EQW851918:EQW851925 FAS851918:FAS851925 FKO851918:FKO851925 FUK851918:FUK851925 GEG851918:GEG851925 GOC851918:GOC851925 GXY851918:GXY851925 HHU851918:HHU851925 HRQ851918:HRQ851925 IBM851918:IBM851925 ILI851918:ILI851925 IVE851918:IVE851925 JFA851918:JFA851925 JOW851918:JOW851925 JYS851918:JYS851925 KIO851918:KIO851925 KSK851918:KSK851925 LCG851918:LCG851925 LMC851918:LMC851925 LVY851918:LVY851925 MFU851918:MFU851925 MPQ851918:MPQ851925 MZM851918:MZM851925 NJI851918:NJI851925 NTE851918:NTE851925 ODA851918:ODA851925 OMW851918:OMW851925 OWS851918:OWS851925 PGO851918:PGO851925 PQK851918:PQK851925 QAG851918:QAG851925 QKC851918:QKC851925 QTY851918:QTY851925 RDU851918:RDU851925 RNQ851918:RNQ851925 RXM851918:RXM851925 SHI851918:SHI851925 SRE851918:SRE851925 TBA851918:TBA851925 TKW851918:TKW851925 TUS851918:TUS851925 UEO851918:UEO851925 UOK851918:UOK851925 UYG851918:UYG851925 VIC851918:VIC851925 VRY851918:VRY851925 WBU851918:WBU851925 WLQ851918:WLQ851925 WVM851918:WVM851925 F917454:F917461 JA917454:JA917461 SW917454:SW917461 ACS917454:ACS917461 AMO917454:AMO917461 AWK917454:AWK917461 BGG917454:BGG917461 BQC917454:BQC917461 BZY917454:BZY917461 CJU917454:CJU917461 CTQ917454:CTQ917461 DDM917454:DDM917461 DNI917454:DNI917461 DXE917454:DXE917461 EHA917454:EHA917461 EQW917454:EQW917461 FAS917454:FAS917461 FKO917454:FKO917461 FUK917454:FUK917461 GEG917454:GEG917461 GOC917454:GOC917461 GXY917454:GXY917461 HHU917454:HHU917461 HRQ917454:HRQ917461 IBM917454:IBM917461 ILI917454:ILI917461 IVE917454:IVE917461 JFA917454:JFA917461 JOW917454:JOW917461 JYS917454:JYS917461 KIO917454:KIO917461 KSK917454:KSK917461 LCG917454:LCG917461 LMC917454:LMC917461 LVY917454:LVY917461 MFU917454:MFU917461 MPQ917454:MPQ917461 MZM917454:MZM917461 NJI917454:NJI917461 NTE917454:NTE917461 ODA917454:ODA917461 OMW917454:OMW917461 OWS917454:OWS917461 PGO917454:PGO917461 PQK917454:PQK917461 QAG917454:QAG917461 QKC917454:QKC917461 QTY917454:QTY917461 RDU917454:RDU917461 RNQ917454:RNQ917461 RXM917454:RXM917461 SHI917454:SHI917461 SRE917454:SRE917461 TBA917454:TBA917461 TKW917454:TKW917461 TUS917454:TUS917461 UEO917454:UEO917461 UOK917454:UOK917461 UYG917454:UYG917461 VIC917454:VIC917461 VRY917454:VRY917461 WBU917454:WBU917461 WLQ917454:WLQ917461 WVM917454:WVM917461 F982990:F982997 JA982990:JA982997 SW982990:SW982997 ACS982990:ACS982997 AMO982990:AMO982997 AWK982990:AWK982997 BGG982990:BGG982997 BQC982990:BQC982997 BZY982990:BZY982997 CJU982990:CJU982997 CTQ982990:CTQ982997 DDM982990:DDM982997 DNI982990:DNI982997 DXE982990:DXE982997 EHA982990:EHA982997 EQW982990:EQW982997 FAS982990:FAS982997 FKO982990:FKO982997 FUK982990:FUK982997 GEG982990:GEG982997 GOC982990:GOC982997 GXY982990:GXY982997 HHU982990:HHU982997 HRQ982990:HRQ982997 IBM982990:IBM982997 ILI982990:ILI982997 IVE982990:IVE982997 JFA982990:JFA982997 JOW982990:JOW982997 JYS982990:JYS982997 KIO982990:KIO982997 KSK982990:KSK982997 LCG982990:LCG982997 LMC982990:LMC982997 LVY982990:LVY982997 MFU982990:MFU982997 MPQ982990:MPQ982997 MZM982990:MZM982997 NJI982990:NJI982997 NTE982990:NTE982997 ODA982990:ODA982997 OMW982990:OMW982997 OWS982990:OWS982997 PGO982990:PGO982997 PQK982990:PQK982997 QAG982990:QAG982997 QKC982990:QKC982997 QTY982990:QTY982997 RDU982990:RDU982997 RNQ982990:RNQ982997 RXM982990:RXM982997 SHI982990:SHI982997 SRE982990:SRE982997 TBA982990:TBA982997 TKW982990:TKW982997 TUS982990:TUS982997 UEO982990:UEO982997 UOK982990:UOK982997 UYG982990:UYG982997 VIC982990:VIC982997 VRY982990:VRY982997 WBU982990:WBU982997 WLQ982990:WLQ982997 WVM982990:WVM982997 JB65468:JB65484 SX65468:SX65484 ACT65468:ACT65484 AMP65468:AMP65484 AWL65468:AWL65484 BGH65468:BGH65484 BQD65468:BQD65484 BZZ65468:BZZ65484 CJV65468:CJV65484 CTR65468:CTR65484 DDN65468:DDN65484 DNJ65468:DNJ65484 DXF65468:DXF65484 EHB65468:EHB65484 EQX65468:EQX65484 FAT65468:FAT65484 FKP65468:FKP65484 FUL65468:FUL65484 GEH65468:GEH65484 GOD65468:GOD65484 GXZ65468:GXZ65484 HHV65468:HHV65484 HRR65468:HRR65484 IBN65468:IBN65484 ILJ65468:ILJ65484 IVF65468:IVF65484 JFB65468:JFB65484 JOX65468:JOX65484 JYT65468:JYT65484 KIP65468:KIP65484 KSL65468:KSL65484 LCH65468:LCH65484 LMD65468:LMD65484 LVZ65468:LVZ65484 MFV65468:MFV65484 MPR65468:MPR65484 MZN65468:MZN65484 NJJ65468:NJJ65484 NTF65468:NTF65484 ODB65468:ODB65484 OMX65468:OMX65484 OWT65468:OWT65484 PGP65468:PGP65484 PQL65468:PQL65484 QAH65468:QAH65484 QKD65468:QKD65484 QTZ65468:QTZ65484 RDV65468:RDV65484 RNR65468:RNR65484 RXN65468:RXN65484 SHJ65468:SHJ65484 SRF65468:SRF65484 TBB65468:TBB65484 TKX65468:TKX65484 TUT65468:TUT65484 UEP65468:UEP65484 UOL65468:UOL65484 UYH65468:UYH65484 VID65468:VID65484 VRZ65468:VRZ65484 WBV65468:WBV65484 WLR65468:WLR65484 WVN65468:WVN65484 JB131004:JB131020 SX131004:SX131020 ACT131004:ACT131020 AMP131004:AMP131020 AWL131004:AWL131020 BGH131004:BGH131020 BQD131004:BQD131020 BZZ131004:BZZ131020 CJV131004:CJV131020 CTR131004:CTR131020 DDN131004:DDN131020 DNJ131004:DNJ131020 DXF131004:DXF131020 EHB131004:EHB131020 EQX131004:EQX131020 FAT131004:FAT131020 FKP131004:FKP131020 FUL131004:FUL131020 GEH131004:GEH131020 GOD131004:GOD131020 GXZ131004:GXZ131020 HHV131004:HHV131020 HRR131004:HRR131020 IBN131004:IBN131020 ILJ131004:ILJ131020 IVF131004:IVF131020 JFB131004:JFB131020 JOX131004:JOX131020 JYT131004:JYT131020 KIP131004:KIP131020 KSL131004:KSL131020 LCH131004:LCH131020 LMD131004:LMD131020 LVZ131004:LVZ131020 MFV131004:MFV131020 MPR131004:MPR131020 MZN131004:MZN131020 NJJ131004:NJJ131020 NTF131004:NTF131020 ODB131004:ODB131020 OMX131004:OMX131020 OWT131004:OWT131020 PGP131004:PGP131020 PQL131004:PQL131020 QAH131004:QAH131020 QKD131004:QKD131020 QTZ131004:QTZ131020 RDV131004:RDV131020 RNR131004:RNR131020 RXN131004:RXN131020 SHJ131004:SHJ131020 SRF131004:SRF131020 TBB131004:TBB131020 TKX131004:TKX131020 TUT131004:TUT131020 UEP131004:UEP131020 UOL131004:UOL131020 UYH131004:UYH131020 VID131004:VID131020 VRZ131004:VRZ131020 WBV131004:WBV131020 WLR131004:WLR131020 WVN131004:WVN131020 JB196540:JB196556 SX196540:SX196556 ACT196540:ACT196556 AMP196540:AMP196556 AWL196540:AWL196556 BGH196540:BGH196556 BQD196540:BQD196556 BZZ196540:BZZ196556 CJV196540:CJV196556 CTR196540:CTR196556 DDN196540:DDN196556 DNJ196540:DNJ196556 DXF196540:DXF196556 EHB196540:EHB196556 EQX196540:EQX196556 FAT196540:FAT196556 FKP196540:FKP196556 FUL196540:FUL196556 GEH196540:GEH196556 GOD196540:GOD196556 GXZ196540:GXZ196556 HHV196540:HHV196556 HRR196540:HRR196556 IBN196540:IBN196556 ILJ196540:ILJ196556 IVF196540:IVF196556 JFB196540:JFB196556 JOX196540:JOX196556 JYT196540:JYT196556 KIP196540:KIP196556 KSL196540:KSL196556 LCH196540:LCH196556 LMD196540:LMD196556 LVZ196540:LVZ196556 MFV196540:MFV196556 MPR196540:MPR196556 MZN196540:MZN196556 NJJ196540:NJJ196556 NTF196540:NTF196556 ODB196540:ODB196556 OMX196540:OMX196556 OWT196540:OWT196556 PGP196540:PGP196556 PQL196540:PQL196556 QAH196540:QAH196556 QKD196540:QKD196556 QTZ196540:QTZ196556 RDV196540:RDV196556 RNR196540:RNR196556 RXN196540:RXN196556 SHJ196540:SHJ196556 SRF196540:SRF196556 TBB196540:TBB196556 TKX196540:TKX196556 TUT196540:TUT196556 UEP196540:UEP196556 UOL196540:UOL196556 UYH196540:UYH196556 VID196540:VID196556 VRZ196540:VRZ196556 WBV196540:WBV196556 WLR196540:WLR196556 WVN196540:WVN196556 JB262076:JB262092 SX262076:SX262092 ACT262076:ACT262092 AMP262076:AMP262092 AWL262076:AWL262092 BGH262076:BGH262092 BQD262076:BQD262092 BZZ262076:BZZ262092 CJV262076:CJV262092 CTR262076:CTR262092 DDN262076:DDN262092 DNJ262076:DNJ262092 DXF262076:DXF262092 EHB262076:EHB262092 EQX262076:EQX262092 FAT262076:FAT262092 FKP262076:FKP262092 FUL262076:FUL262092 GEH262076:GEH262092 GOD262076:GOD262092 GXZ262076:GXZ262092 HHV262076:HHV262092 HRR262076:HRR262092 IBN262076:IBN262092 ILJ262076:ILJ262092 IVF262076:IVF262092 JFB262076:JFB262092 JOX262076:JOX262092 JYT262076:JYT262092 KIP262076:KIP262092 KSL262076:KSL262092 LCH262076:LCH262092 LMD262076:LMD262092 LVZ262076:LVZ262092 MFV262076:MFV262092 MPR262076:MPR262092 MZN262076:MZN262092 NJJ262076:NJJ262092 NTF262076:NTF262092 ODB262076:ODB262092 OMX262076:OMX262092 OWT262076:OWT262092 PGP262076:PGP262092 PQL262076:PQL262092 QAH262076:QAH262092 QKD262076:QKD262092 QTZ262076:QTZ262092 RDV262076:RDV262092 RNR262076:RNR262092 RXN262076:RXN262092 SHJ262076:SHJ262092 SRF262076:SRF262092 TBB262076:TBB262092 TKX262076:TKX262092 TUT262076:TUT262092 UEP262076:UEP262092 UOL262076:UOL262092 UYH262076:UYH262092 VID262076:VID262092 VRZ262076:VRZ262092 WBV262076:WBV262092 WLR262076:WLR262092 WVN262076:WVN262092 JB327612:JB327628 SX327612:SX327628 ACT327612:ACT327628 AMP327612:AMP327628 AWL327612:AWL327628 BGH327612:BGH327628 BQD327612:BQD327628 BZZ327612:BZZ327628 CJV327612:CJV327628 CTR327612:CTR327628 DDN327612:DDN327628 DNJ327612:DNJ327628 DXF327612:DXF327628 EHB327612:EHB327628 EQX327612:EQX327628 FAT327612:FAT327628 FKP327612:FKP327628 FUL327612:FUL327628 GEH327612:GEH327628 GOD327612:GOD327628 GXZ327612:GXZ327628 HHV327612:HHV327628 HRR327612:HRR327628 IBN327612:IBN327628 ILJ327612:ILJ327628 IVF327612:IVF327628 JFB327612:JFB327628 JOX327612:JOX327628 JYT327612:JYT327628 KIP327612:KIP327628 KSL327612:KSL327628 LCH327612:LCH327628 LMD327612:LMD327628 LVZ327612:LVZ327628 MFV327612:MFV327628 MPR327612:MPR327628 MZN327612:MZN327628 NJJ327612:NJJ327628 NTF327612:NTF327628 ODB327612:ODB327628 OMX327612:OMX327628 OWT327612:OWT327628 PGP327612:PGP327628 PQL327612:PQL327628 QAH327612:QAH327628 QKD327612:QKD327628 QTZ327612:QTZ327628 RDV327612:RDV327628 RNR327612:RNR327628 RXN327612:RXN327628 SHJ327612:SHJ327628 SRF327612:SRF327628 TBB327612:TBB327628 TKX327612:TKX327628 TUT327612:TUT327628 UEP327612:UEP327628 UOL327612:UOL327628 UYH327612:UYH327628 VID327612:VID327628 VRZ327612:VRZ327628 WBV327612:WBV327628 WLR327612:WLR327628 WVN327612:WVN327628 JB393148:JB393164 SX393148:SX393164 ACT393148:ACT393164 AMP393148:AMP393164 AWL393148:AWL393164 BGH393148:BGH393164 BQD393148:BQD393164 BZZ393148:BZZ393164 CJV393148:CJV393164 CTR393148:CTR393164 DDN393148:DDN393164 DNJ393148:DNJ393164 DXF393148:DXF393164 EHB393148:EHB393164 EQX393148:EQX393164 FAT393148:FAT393164 FKP393148:FKP393164 FUL393148:FUL393164 GEH393148:GEH393164 GOD393148:GOD393164 GXZ393148:GXZ393164 HHV393148:HHV393164 HRR393148:HRR393164 IBN393148:IBN393164 ILJ393148:ILJ393164 IVF393148:IVF393164 JFB393148:JFB393164 JOX393148:JOX393164 JYT393148:JYT393164 KIP393148:KIP393164 KSL393148:KSL393164 LCH393148:LCH393164 LMD393148:LMD393164 LVZ393148:LVZ393164 MFV393148:MFV393164 MPR393148:MPR393164 MZN393148:MZN393164 NJJ393148:NJJ393164 NTF393148:NTF393164 ODB393148:ODB393164 OMX393148:OMX393164 OWT393148:OWT393164 PGP393148:PGP393164 PQL393148:PQL393164 QAH393148:QAH393164 QKD393148:QKD393164 QTZ393148:QTZ393164 RDV393148:RDV393164 RNR393148:RNR393164 RXN393148:RXN393164 SHJ393148:SHJ393164 SRF393148:SRF393164 TBB393148:TBB393164 TKX393148:TKX393164 TUT393148:TUT393164 UEP393148:UEP393164 UOL393148:UOL393164 UYH393148:UYH393164 VID393148:VID393164 VRZ393148:VRZ393164 WBV393148:WBV393164 WLR393148:WLR393164 WVN393148:WVN393164 JB458684:JB458700 SX458684:SX458700 ACT458684:ACT458700 AMP458684:AMP458700 AWL458684:AWL458700 BGH458684:BGH458700 BQD458684:BQD458700 BZZ458684:BZZ458700 CJV458684:CJV458700 CTR458684:CTR458700 DDN458684:DDN458700 DNJ458684:DNJ458700 DXF458684:DXF458700 EHB458684:EHB458700 EQX458684:EQX458700 FAT458684:FAT458700 FKP458684:FKP458700 FUL458684:FUL458700 GEH458684:GEH458700 GOD458684:GOD458700 GXZ458684:GXZ458700 HHV458684:HHV458700 HRR458684:HRR458700 IBN458684:IBN458700 ILJ458684:ILJ458700 IVF458684:IVF458700 JFB458684:JFB458700 JOX458684:JOX458700 JYT458684:JYT458700 KIP458684:KIP458700 KSL458684:KSL458700 LCH458684:LCH458700 LMD458684:LMD458700 LVZ458684:LVZ458700 MFV458684:MFV458700 MPR458684:MPR458700 MZN458684:MZN458700 NJJ458684:NJJ458700 NTF458684:NTF458700 ODB458684:ODB458700 OMX458684:OMX458700 OWT458684:OWT458700 PGP458684:PGP458700 PQL458684:PQL458700 QAH458684:QAH458700 QKD458684:QKD458700 QTZ458684:QTZ458700 RDV458684:RDV458700 RNR458684:RNR458700 RXN458684:RXN458700 SHJ458684:SHJ458700 SRF458684:SRF458700 TBB458684:TBB458700 TKX458684:TKX458700 TUT458684:TUT458700 UEP458684:UEP458700 UOL458684:UOL458700 UYH458684:UYH458700 VID458684:VID458700 VRZ458684:VRZ458700 WBV458684:WBV458700 WLR458684:WLR458700 WVN458684:WVN458700 JB524220:JB524236 SX524220:SX524236 ACT524220:ACT524236 AMP524220:AMP524236 AWL524220:AWL524236 BGH524220:BGH524236 BQD524220:BQD524236 BZZ524220:BZZ524236 CJV524220:CJV524236 CTR524220:CTR524236 DDN524220:DDN524236 DNJ524220:DNJ524236 DXF524220:DXF524236 EHB524220:EHB524236 EQX524220:EQX524236 FAT524220:FAT524236 FKP524220:FKP524236 FUL524220:FUL524236 GEH524220:GEH524236 GOD524220:GOD524236 GXZ524220:GXZ524236 HHV524220:HHV524236 HRR524220:HRR524236 IBN524220:IBN524236 ILJ524220:ILJ524236 IVF524220:IVF524236 JFB524220:JFB524236 JOX524220:JOX524236 JYT524220:JYT524236 KIP524220:KIP524236 KSL524220:KSL524236 LCH524220:LCH524236 LMD524220:LMD524236 LVZ524220:LVZ524236 MFV524220:MFV524236 MPR524220:MPR524236 MZN524220:MZN524236 NJJ524220:NJJ524236 NTF524220:NTF524236 ODB524220:ODB524236 OMX524220:OMX524236 OWT524220:OWT524236 PGP524220:PGP524236 PQL524220:PQL524236 QAH524220:QAH524236 QKD524220:QKD524236 QTZ524220:QTZ524236 RDV524220:RDV524236 RNR524220:RNR524236 RXN524220:RXN524236 SHJ524220:SHJ524236 SRF524220:SRF524236 TBB524220:TBB524236 TKX524220:TKX524236 TUT524220:TUT524236 UEP524220:UEP524236 UOL524220:UOL524236 UYH524220:UYH524236 VID524220:VID524236 VRZ524220:VRZ524236 WBV524220:WBV524236 WLR524220:WLR524236 WVN524220:WVN524236 JB589756:JB589772 SX589756:SX589772 ACT589756:ACT589772 AMP589756:AMP589772 AWL589756:AWL589772 BGH589756:BGH589772 BQD589756:BQD589772 BZZ589756:BZZ589772 CJV589756:CJV589772 CTR589756:CTR589772 DDN589756:DDN589772 DNJ589756:DNJ589772 DXF589756:DXF589772 EHB589756:EHB589772 EQX589756:EQX589772 FAT589756:FAT589772 FKP589756:FKP589772 FUL589756:FUL589772 GEH589756:GEH589772 GOD589756:GOD589772 GXZ589756:GXZ589772 HHV589756:HHV589772 HRR589756:HRR589772 IBN589756:IBN589772 ILJ589756:ILJ589772 IVF589756:IVF589772 JFB589756:JFB589772 JOX589756:JOX589772 JYT589756:JYT589772 KIP589756:KIP589772 KSL589756:KSL589772 LCH589756:LCH589772 LMD589756:LMD589772 LVZ589756:LVZ589772 MFV589756:MFV589772 MPR589756:MPR589772 MZN589756:MZN589772 NJJ589756:NJJ589772 NTF589756:NTF589772 ODB589756:ODB589772 OMX589756:OMX589772 OWT589756:OWT589772 PGP589756:PGP589772 PQL589756:PQL589772 QAH589756:QAH589772 QKD589756:QKD589772 QTZ589756:QTZ589772 RDV589756:RDV589772 RNR589756:RNR589772 RXN589756:RXN589772 SHJ589756:SHJ589772 SRF589756:SRF589772 TBB589756:TBB589772 TKX589756:TKX589772 TUT589756:TUT589772 UEP589756:UEP589772 UOL589756:UOL589772 UYH589756:UYH589772 VID589756:VID589772 VRZ589756:VRZ589772 WBV589756:WBV589772 WLR589756:WLR589772 WVN589756:WVN589772 JB655292:JB655308 SX655292:SX655308 ACT655292:ACT655308 AMP655292:AMP655308 AWL655292:AWL655308 BGH655292:BGH655308 BQD655292:BQD655308 BZZ655292:BZZ655308 CJV655292:CJV655308 CTR655292:CTR655308 DDN655292:DDN655308 DNJ655292:DNJ655308 DXF655292:DXF655308 EHB655292:EHB655308 EQX655292:EQX655308 FAT655292:FAT655308 FKP655292:FKP655308 FUL655292:FUL655308 GEH655292:GEH655308 GOD655292:GOD655308 GXZ655292:GXZ655308 HHV655292:HHV655308 HRR655292:HRR655308 IBN655292:IBN655308 ILJ655292:ILJ655308 IVF655292:IVF655308 JFB655292:JFB655308 JOX655292:JOX655308 JYT655292:JYT655308 KIP655292:KIP655308 KSL655292:KSL655308 LCH655292:LCH655308 LMD655292:LMD655308 LVZ655292:LVZ655308 MFV655292:MFV655308 MPR655292:MPR655308 MZN655292:MZN655308 NJJ655292:NJJ655308 NTF655292:NTF655308 ODB655292:ODB655308 OMX655292:OMX655308 OWT655292:OWT655308 PGP655292:PGP655308 PQL655292:PQL655308 QAH655292:QAH655308 QKD655292:QKD655308 QTZ655292:QTZ655308 RDV655292:RDV655308 RNR655292:RNR655308 RXN655292:RXN655308 SHJ655292:SHJ655308 SRF655292:SRF655308 TBB655292:TBB655308 TKX655292:TKX655308 TUT655292:TUT655308 UEP655292:UEP655308 UOL655292:UOL655308 UYH655292:UYH655308 VID655292:VID655308 VRZ655292:VRZ655308 WBV655292:WBV655308 WLR655292:WLR655308 WVN655292:WVN655308 JB720828:JB720844 SX720828:SX720844 ACT720828:ACT720844 AMP720828:AMP720844 AWL720828:AWL720844 BGH720828:BGH720844 BQD720828:BQD720844 BZZ720828:BZZ720844 CJV720828:CJV720844 CTR720828:CTR720844 DDN720828:DDN720844 DNJ720828:DNJ720844 DXF720828:DXF720844 EHB720828:EHB720844 EQX720828:EQX720844 FAT720828:FAT720844 FKP720828:FKP720844 FUL720828:FUL720844 GEH720828:GEH720844 GOD720828:GOD720844 GXZ720828:GXZ720844 HHV720828:HHV720844 HRR720828:HRR720844 IBN720828:IBN720844 ILJ720828:ILJ720844 IVF720828:IVF720844 JFB720828:JFB720844 JOX720828:JOX720844 JYT720828:JYT720844 KIP720828:KIP720844 KSL720828:KSL720844 LCH720828:LCH720844 LMD720828:LMD720844 LVZ720828:LVZ720844 MFV720828:MFV720844 MPR720828:MPR720844 MZN720828:MZN720844 NJJ720828:NJJ720844 NTF720828:NTF720844 ODB720828:ODB720844 OMX720828:OMX720844 OWT720828:OWT720844 PGP720828:PGP720844 PQL720828:PQL720844 QAH720828:QAH720844 QKD720828:QKD720844 QTZ720828:QTZ720844 RDV720828:RDV720844 RNR720828:RNR720844 RXN720828:RXN720844 SHJ720828:SHJ720844 SRF720828:SRF720844 TBB720828:TBB720844 TKX720828:TKX720844 TUT720828:TUT720844 UEP720828:UEP720844 UOL720828:UOL720844 UYH720828:UYH720844 VID720828:VID720844 VRZ720828:VRZ720844 WBV720828:WBV720844 WLR720828:WLR720844 WVN720828:WVN720844 JB786364:JB786380 SX786364:SX786380 ACT786364:ACT786380 AMP786364:AMP786380 AWL786364:AWL786380 BGH786364:BGH786380 BQD786364:BQD786380 BZZ786364:BZZ786380 CJV786364:CJV786380 CTR786364:CTR786380 DDN786364:DDN786380 DNJ786364:DNJ786380 DXF786364:DXF786380 EHB786364:EHB786380 EQX786364:EQX786380 FAT786364:FAT786380 FKP786364:FKP786380 FUL786364:FUL786380 GEH786364:GEH786380 GOD786364:GOD786380 GXZ786364:GXZ786380 HHV786364:HHV786380 HRR786364:HRR786380 IBN786364:IBN786380 ILJ786364:ILJ786380 IVF786364:IVF786380 JFB786364:JFB786380 JOX786364:JOX786380 JYT786364:JYT786380 KIP786364:KIP786380 KSL786364:KSL786380 LCH786364:LCH786380 LMD786364:LMD786380 LVZ786364:LVZ786380 MFV786364:MFV786380 MPR786364:MPR786380 MZN786364:MZN786380 NJJ786364:NJJ786380 NTF786364:NTF786380 ODB786364:ODB786380 OMX786364:OMX786380 OWT786364:OWT786380 PGP786364:PGP786380 PQL786364:PQL786380 QAH786364:QAH786380 QKD786364:QKD786380 QTZ786364:QTZ786380 RDV786364:RDV786380 RNR786364:RNR786380 RXN786364:RXN786380 SHJ786364:SHJ786380 SRF786364:SRF786380 TBB786364:TBB786380 TKX786364:TKX786380 TUT786364:TUT786380 UEP786364:UEP786380 UOL786364:UOL786380 UYH786364:UYH786380 VID786364:VID786380 VRZ786364:VRZ786380 WBV786364:WBV786380 WLR786364:WLR786380 WVN786364:WVN786380 JB851900:JB851916 SX851900:SX851916 ACT851900:ACT851916 AMP851900:AMP851916 AWL851900:AWL851916 BGH851900:BGH851916 BQD851900:BQD851916 BZZ851900:BZZ851916 CJV851900:CJV851916 CTR851900:CTR851916 DDN851900:DDN851916 DNJ851900:DNJ851916 DXF851900:DXF851916 EHB851900:EHB851916 EQX851900:EQX851916 FAT851900:FAT851916 FKP851900:FKP851916 FUL851900:FUL851916 GEH851900:GEH851916 GOD851900:GOD851916 GXZ851900:GXZ851916 HHV851900:HHV851916 HRR851900:HRR851916 IBN851900:IBN851916 ILJ851900:ILJ851916 IVF851900:IVF851916 JFB851900:JFB851916 JOX851900:JOX851916 JYT851900:JYT851916 KIP851900:KIP851916 KSL851900:KSL851916 LCH851900:LCH851916 LMD851900:LMD851916 LVZ851900:LVZ851916 MFV851900:MFV851916 MPR851900:MPR851916 MZN851900:MZN851916 NJJ851900:NJJ851916 NTF851900:NTF851916 ODB851900:ODB851916 OMX851900:OMX851916 OWT851900:OWT851916 PGP851900:PGP851916 PQL851900:PQL851916 QAH851900:QAH851916 QKD851900:QKD851916 QTZ851900:QTZ851916 RDV851900:RDV851916 RNR851900:RNR851916 RXN851900:RXN851916 SHJ851900:SHJ851916 SRF851900:SRF851916 TBB851900:TBB851916 TKX851900:TKX851916 TUT851900:TUT851916 UEP851900:UEP851916 UOL851900:UOL851916 UYH851900:UYH851916 VID851900:VID851916 VRZ851900:VRZ851916 WBV851900:WBV851916 WLR851900:WLR851916 WVN851900:WVN851916 JB917436:JB917452 SX917436:SX917452 ACT917436:ACT917452 AMP917436:AMP917452 AWL917436:AWL917452 BGH917436:BGH917452 BQD917436:BQD917452 BZZ917436:BZZ917452 CJV917436:CJV917452 CTR917436:CTR917452 DDN917436:DDN917452 DNJ917436:DNJ917452 DXF917436:DXF917452 EHB917436:EHB917452 EQX917436:EQX917452 FAT917436:FAT917452 FKP917436:FKP917452 FUL917436:FUL917452 GEH917436:GEH917452 GOD917436:GOD917452 GXZ917436:GXZ917452 HHV917436:HHV917452 HRR917436:HRR917452 IBN917436:IBN917452 ILJ917436:ILJ917452 IVF917436:IVF917452 JFB917436:JFB917452 JOX917436:JOX917452 JYT917436:JYT917452 KIP917436:KIP917452 KSL917436:KSL917452 LCH917436:LCH917452 LMD917436:LMD917452 LVZ917436:LVZ917452 MFV917436:MFV917452 MPR917436:MPR917452 MZN917436:MZN917452 NJJ917436:NJJ917452 NTF917436:NTF917452 ODB917436:ODB917452 OMX917436:OMX917452 OWT917436:OWT917452 PGP917436:PGP917452 PQL917436:PQL917452 QAH917436:QAH917452 QKD917436:QKD917452 QTZ917436:QTZ917452 RDV917436:RDV917452 RNR917436:RNR917452 RXN917436:RXN917452 SHJ917436:SHJ917452 SRF917436:SRF917452 TBB917436:TBB917452 TKX917436:TKX917452 TUT917436:TUT917452 UEP917436:UEP917452 UOL917436:UOL917452 UYH917436:UYH917452 VID917436:VID917452 VRZ917436:VRZ917452 WBV917436:WBV917452 WLR917436:WLR917452 WVN917436:WVN917452 JB982972:JB982988 SX982972:SX982988 ACT982972:ACT982988 AMP982972:AMP982988 AWL982972:AWL982988 BGH982972:BGH982988 BQD982972:BQD982988 BZZ982972:BZZ982988 CJV982972:CJV982988 CTR982972:CTR982988 DDN982972:DDN982988 DNJ982972:DNJ982988 DXF982972:DXF982988 EHB982972:EHB982988 EQX982972:EQX982988 FAT982972:FAT982988 FKP982972:FKP982988 FUL982972:FUL982988 GEH982972:GEH982988 GOD982972:GOD982988 GXZ982972:GXZ982988 HHV982972:HHV982988 HRR982972:HRR982988 IBN982972:IBN982988 ILJ982972:ILJ982988 IVF982972:IVF982988 JFB982972:JFB982988 JOX982972:JOX982988 JYT982972:JYT982988 KIP982972:KIP982988 KSL982972:KSL982988 LCH982972:LCH982988 LMD982972:LMD982988 LVZ982972:LVZ982988 MFV982972:MFV982988 MPR982972:MPR982988 MZN982972:MZN982988 NJJ982972:NJJ982988 NTF982972:NTF982988 ODB982972:ODB982988 OMX982972:OMX982988 OWT982972:OWT982988 PGP982972:PGP982988 PQL982972:PQL982988 QAH982972:QAH982988 QKD982972:QKD982988 QTZ982972:QTZ982988 RDV982972:RDV982988 RNR982972:RNR982988 RXN982972:RXN982988 SHJ982972:SHJ982988 SRF982972:SRF982988 TBB982972:TBB982988 TKX982972:TKX982988 TUT982972:TUT982988 UEP982972:UEP982988 UOL982972:UOL982988 UYH982972:UYH982988 VID982972:VID982988 VRZ982972:VRZ982988 WBV982972:WBV982988 WLR982972:WLR982988 WVN982972:WVN982988 JB65486:JB65495 SX65486:SX65495 ACT65486:ACT65495 AMP65486:AMP65495 AWL65486:AWL65495 BGH65486:BGH65495 BQD65486:BQD65495 BZZ65486:BZZ65495 CJV65486:CJV65495 CTR65486:CTR65495 DDN65486:DDN65495 DNJ65486:DNJ65495 DXF65486:DXF65495 EHB65486:EHB65495 EQX65486:EQX65495 FAT65486:FAT65495 FKP65486:FKP65495 FUL65486:FUL65495 GEH65486:GEH65495 GOD65486:GOD65495 GXZ65486:GXZ65495 HHV65486:HHV65495 HRR65486:HRR65495 IBN65486:IBN65495 ILJ65486:ILJ65495 IVF65486:IVF65495 JFB65486:JFB65495 JOX65486:JOX65495 JYT65486:JYT65495 KIP65486:KIP65495 KSL65486:KSL65495 LCH65486:LCH65495 LMD65486:LMD65495 LVZ65486:LVZ65495 MFV65486:MFV65495 MPR65486:MPR65495 MZN65486:MZN65495 NJJ65486:NJJ65495 NTF65486:NTF65495 ODB65486:ODB65495 OMX65486:OMX65495 OWT65486:OWT65495 PGP65486:PGP65495 PQL65486:PQL65495 QAH65486:QAH65495 QKD65486:QKD65495 QTZ65486:QTZ65495 RDV65486:RDV65495 RNR65486:RNR65495 RXN65486:RXN65495 SHJ65486:SHJ65495 SRF65486:SRF65495 TBB65486:TBB65495 TKX65486:TKX65495 TUT65486:TUT65495 UEP65486:UEP65495 UOL65486:UOL65495 UYH65486:UYH65495 VID65486:VID65495 VRZ65486:VRZ65495 WBV65486:WBV65495 WLR65486:WLR65495 WVN65486:WVN65495 JB131022:JB131031 SX131022:SX131031 ACT131022:ACT131031 AMP131022:AMP131031 AWL131022:AWL131031 BGH131022:BGH131031 BQD131022:BQD131031 BZZ131022:BZZ131031 CJV131022:CJV131031 CTR131022:CTR131031 DDN131022:DDN131031 DNJ131022:DNJ131031 DXF131022:DXF131031 EHB131022:EHB131031 EQX131022:EQX131031 FAT131022:FAT131031 FKP131022:FKP131031 FUL131022:FUL131031 GEH131022:GEH131031 GOD131022:GOD131031 GXZ131022:GXZ131031 HHV131022:HHV131031 HRR131022:HRR131031 IBN131022:IBN131031 ILJ131022:ILJ131031 IVF131022:IVF131031 JFB131022:JFB131031 JOX131022:JOX131031 JYT131022:JYT131031 KIP131022:KIP131031 KSL131022:KSL131031 LCH131022:LCH131031 LMD131022:LMD131031 LVZ131022:LVZ131031 MFV131022:MFV131031 MPR131022:MPR131031 MZN131022:MZN131031 NJJ131022:NJJ131031 NTF131022:NTF131031 ODB131022:ODB131031 OMX131022:OMX131031 OWT131022:OWT131031 PGP131022:PGP131031 PQL131022:PQL131031 QAH131022:QAH131031 QKD131022:QKD131031 QTZ131022:QTZ131031 RDV131022:RDV131031 RNR131022:RNR131031 RXN131022:RXN131031 SHJ131022:SHJ131031 SRF131022:SRF131031 TBB131022:TBB131031 TKX131022:TKX131031 TUT131022:TUT131031 UEP131022:UEP131031 UOL131022:UOL131031 UYH131022:UYH131031 VID131022:VID131031 VRZ131022:VRZ131031 WBV131022:WBV131031 WLR131022:WLR131031 WVN131022:WVN131031 JB196558:JB196567 SX196558:SX196567 ACT196558:ACT196567 AMP196558:AMP196567 AWL196558:AWL196567 BGH196558:BGH196567 BQD196558:BQD196567 BZZ196558:BZZ196567 CJV196558:CJV196567 CTR196558:CTR196567 DDN196558:DDN196567 DNJ196558:DNJ196567 DXF196558:DXF196567 EHB196558:EHB196567 EQX196558:EQX196567 FAT196558:FAT196567 FKP196558:FKP196567 FUL196558:FUL196567 GEH196558:GEH196567 GOD196558:GOD196567 GXZ196558:GXZ196567 HHV196558:HHV196567 HRR196558:HRR196567 IBN196558:IBN196567 ILJ196558:ILJ196567 IVF196558:IVF196567 JFB196558:JFB196567 JOX196558:JOX196567 JYT196558:JYT196567 KIP196558:KIP196567 KSL196558:KSL196567 LCH196558:LCH196567 LMD196558:LMD196567 LVZ196558:LVZ196567 MFV196558:MFV196567 MPR196558:MPR196567 MZN196558:MZN196567 NJJ196558:NJJ196567 NTF196558:NTF196567 ODB196558:ODB196567 OMX196558:OMX196567 OWT196558:OWT196567 PGP196558:PGP196567 PQL196558:PQL196567 QAH196558:QAH196567 QKD196558:QKD196567 QTZ196558:QTZ196567 RDV196558:RDV196567 RNR196558:RNR196567 RXN196558:RXN196567 SHJ196558:SHJ196567 SRF196558:SRF196567 TBB196558:TBB196567 TKX196558:TKX196567 TUT196558:TUT196567 UEP196558:UEP196567 UOL196558:UOL196567 UYH196558:UYH196567 VID196558:VID196567 VRZ196558:VRZ196567 WBV196558:WBV196567 WLR196558:WLR196567 WVN196558:WVN196567 JB262094:JB262103 SX262094:SX262103 ACT262094:ACT262103 AMP262094:AMP262103 AWL262094:AWL262103 BGH262094:BGH262103 BQD262094:BQD262103 BZZ262094:BZZ262103 CJV262094:CJV262103 CTR262094:CTR262103 DDN262094:DDN262103 DNJ262094:DNJ262103 DXF262094:DXF262103 EHB262094:EHB262103 EQX262094:EQX262103 FAT262094:FAT262103 FKP262094:FKP262103 FUL262094:FUL262103 GEH262094:GEH262103 GOD262094:GOD262103 GXZ262094:GXZ262103 HHV262094:HHV262103 HRR262094:HRR262103 IBN262094:IBN262103 ILJ262094:ILJ262103 IVF262094:IVF262103 JFB262094:JFB262103 JOX262094:JOX262103 JYT262094:JYT262103 KIP262094:KIP262103 KSL262094:KSL262103 LCH262094:LCH262103 LMD262094:LMD262103 LVZ262094:LVZ262103 MFV262094:MFV262103 MPR262094:MPR262103 MZN262094:MZN262103 NJJ262094:NJJ262103 NTF262094:NTF262103 ODB262094:ODB262103 OMX262094:OMX262103 OWT262094:OWT262103 PGP262094:PGP262103 PQL262094:PQL262103 QAH262094:QAH262103 QKD262094:QKD262103 QTZ262094:QTZ262103 RDV262094:RDV262103 RNR262094:RNR262103 RXN262094:RXN262103 SHJ262094:SHJ262103 SRF262094:SRF262103 TBB262094:TBB262103 TKX262094:TKX262103 TUT262094:TUT262103 UEP262094:UEP262103 UOL262094:UOL262103 UYH262094:UYH262103 VID262094:VID262103 VRZ262094:VRZ262103 WBV262094:WBV262103 WLR262094:WLR262103 WVN262094:WVN262103 JB327630:JB327639 SX327630:SX327639 ACT327630:ACT327639 AMP327630:AMP327639 AWL327630:AWL327639 BGH327630:BGH327639 BQD327630:BQD327639 BZZ327630:BZZ327639 CJV327630:CJV327639 CTR327630:CTR327639 DDN327630:DDN327639 DNJ327630:DNJ327639 DXF327630:DXF327639 EHB327630:EHB327639 EQX327630:EQX327639 FAT327630:FAT327639 FKP327630:FKP327639 FUL327630:FUL327639 GEH327630:GEH327639 GOD327630:GOD327639 GXZ327630:GXZ327639 HHV327630:HHV327639 HRR327630:HRR327639 IBN327630:IBN327639 ILJ327630:ILJ327639 IVF327630:IVF327639 JFB327630:JFB327639 JOX327630:JOX327639 JYT327630:JYT327639 KIP327630:KIP327639 KSL327630:KSL327639 LCH327630:LCH327639 LMD327630:LMD327639 LVZ327630:LVZ327639 MFV327630:MFV327639 MPR327630:MPR327639 MZN327630:MZN327639 NJJ327630:NJJ327639 NTF327630:NTF327639 ODB327630:ODB327639 OMX327630:OMX327639 OWT327630:OWT327639 PGP327630:PGP327639 PQL327630:PQL327639 QAH327630:QAH327639 QKD327630:QKD327639 QTZ327630:QTZ327639 RDV327630:RDV327639 RNR327630:RNR327639 RXN327630:RXN327639 SHJ327630:SHJ327639 SRF327630:SRF327639 TBB327630:TBB327639 TKX327630:TKX327639 TUT327630:TUT327639 UEP327630:UEP327639 UOL327630:UOL327639 UYH327630:UYH327639 VID327630:VID327639 VRZ327630:VRZ327639 WBV327630:WBV327639 WLR327630:WLR327639 WVN327630:WVN327639 JB393166:JB393175 SX393166:SX393175 ACT393166:ACT393175 AMP393166:AMP393175 AWL393166:AWL393175 BGH393166:BGH393175 BQD393166:BQD393175 BZZ393166:BZZ393175 CJV393166:CJV393175 CTR393166:CTR393175 DDN393166:DDN393175 DNJ393166:DNJ393175 DXF393166:DXF393175 EHB393166:EHB393175 EQX393166:EQX393175 FAT393166:FAT393175 FKP393166:FKP393175 FUL393166:FUL393175 GEH393166:GEH393175 GOD393166:GOD393175 GXZ393166:GXZ393175 HHV393166:HHV393175 HRR393166:HRR393175 IBN393166:IBN393175 ILJ393166:ILJ393175 IVF393166:IVF393175 JFB393166:JFB393175 JOX393166:JOX393175 JYT393166:JYT393175 KIP393166:KIP393175 KSL393166:KSL393175 LCH393166:LCH393175 LMD393166:LMD393175 LVZ393166:LVZ393175 MFV393166:MFV393175 MPR393166:MPR393175 MZN393166:MZN393175 NJJ393166:NJJ393175 NTF393166:NTF393175 ODB393166:ODB393175 OMX393166:OMX393175 OWT393166:OWT393175 PGP393166:PGP393175 PQL393166:PQL393175 QAH393166:QAH393175 QKD393166:QKD393175 QTZ393166:QTZ393175 RDV393166:RDV393175 RNR393166:RNR393175 RXN393166:RXN393175 SHJ393166:SHJ393175 SRF393166:SRF393175 TBB393166:TBB393175 TKX393166:TKX393175 TUT393166:TUT393175 UEP393166:UEP393175 UOL393166:UOL393175 UYH393166:UYH393175 VID393166:VID393175 VRZ393166:VRZ393175 WBV393166:WBV393175 WLR393166:WLR393175 WVN393166:WVN393175 JB458702:JB458711 SX458702:SX458711 ACT458702:ACT458711 AMP458702:AMP458711 AWL458702:AWL458711 BGH458702:BGH458711 BQD458702:BQD458711 BZZ458702:BZZ458711 CJV458702:CJV458711 CTR458702:CTR458711 DDN458702:DDN458711 DNJ458702:DNJ458711 DXF458702:DXF458711 EHB458702:EHB458711 EQX458702:EQX458711 FAT458702:FAT458711 FKP458702:FKP458711 FUL458702:FUL458711 GEH458702:GEH458711 GOD458702:GOD458711 GXZ458702:GXZ458711 HHV458702:HHV458711 HRR458702:HRR458711 IBN458702:IBN458711 ILJ458702:ILJ458711 IVF458702:IVF458711 JFB458702:JFB458711 JOX458702:JOX458711 JYT458702:JYT458711 KIP458702:KIP458711 KSL458702:KSL458711 LCH458702:LCH458711 LMD458702:LMD458711 LVZ458702:LVZ458711 MFV458702:MFV458711 MPR458702:MPR458711 MZN458702:MZN458711 NJJ458702:NJJ458711 NTF458702:NTF458711 ODB458702:ODB458711 OMX458702:OMX458711 OWT458702:OWT458711 PGP458702:PGP458711 PQL458702:PQL458711 QAH458702:QAH458711 QKD458702:QKD458711 QTZ458702:QTZ458711 RDV458702:RDV458711 RNR458702:RNR458711 RXN458702:RXN458711 SHJ458702:SHJ458711 SRF458702:SRF458711 TBB458702:TBB458711 TKX458702:TKX458711 TUT458702:TUT458711 UEP458702:UEP458711 UOL458702:UOL458711 UYH458702:UYH458711 VID458702:VID458711 VRZ458702:VRZ458711 WBV458702:WBV458711 WLR458702:WLR458711 WVN458702:WVN458711 JB524238:JB524247 SX524238:SX524247 ACT524238:ACT524247 AMP524238:AMP524247 AWL524238:AWL524247 BGH524238:BGH524247 BQD524238:BQD524247 BZZ524238:BZZ524247 CJV524238:CJV524247 CTR524238:CTR524247 DDN524238:DDN524247 DNJ524238:DNJ524247 DXF524238:DXF524247 EHB524238:EHB524247 EQX524238:EQX524247 FAT524238:FAT524247 FKP524238:FKP524247 FUL524238:FUL524247 GEH524238:GEH524247 GOD524238:GOD524247 GXZ524238:GXZ524247 HHV524238:HHV524247 HRR524238:HRR524247 IBN524238:IBN524247 ILJ524238:ILJ524247 IVF524238:IVF524247 JFB524238:JFB524247 JOX524238:JOX524247 JYT524238:JYT524247 KIP524238:KIP524247 KSL524238:KSL524247 LCH524238:LCH524247 LMD524238:LMD524247 LVZ524238:LVZ524247 MFV524238:MFV524247 MPR524238:MPR524247 MZN524238:MZN524247 NJJ524238:NJJ524247 NTF524238:NTF524247 ODB524238:ODB524247 OMX524238:OMX524247 OWT524238:OWT524247 PGP524238:PGP524247 PQL524238:PQL524247 QAH524238:QAH524247 QKD524238:QKD524247 QTZ524238:QTZ524247 RDV524238:RDV524247 RNR524238:RNR524247 RXN524238:RXN524247 SHJ524238:SHJ524247 SRF524238:SRF524247 TBB524238:TBB524247 TKX524238:TKX524247 TUT524238:TUT524247 UEP524238:UEP524247 UOL524238:UOL524247 UYH524238:UYH524247 VID524238:VID524247 VRZ524238:VRZ524247 WBV524238:WBV524247 WLR524238:WLR524247 WVN524238:WVN524247 JB589774:JB589783 SX589774:SX589783 ACT589774:ACT589783 AMP589774:AMP589783 AWL589774:AWL589783 BGH589774:BGH589783 BQD589774:BQD589783 BZZ589774:BZZ589783 CJV589774:CJV589783 CTR589774:CTR589783 DDN589774:DDN589783 DNJ589774:DNJ589783 DXF589774:DXF589783 EHB589774:EHB589783 EQX589774:EQX589783 FAT589774:FAT589783 FKP589774:FKP589783 FUL589774:FUL589783 GEH589774:GEH589783 GOD589774:GOD589783 GXZ589774:GXZ589783 HHV589774:HHV589783 HRR589774:HRR589783 IBN589774:IBN589783 ILJ589774:ILJ589783 IVF589774:IVF589783 JFB589774:JFB589783 JOX589774:JOX589783 JYT589774:JYT589783 KIP589774:KIP589783 KSL589774:KSL589783 LCH589774:LCH589783 LMD589774:LMD589783 LVZ589774:LVZ589783 MFV589774:MFV589783 MPR589774:MPR589783 MZN589774:MZN589783 NJJ589774:NJJ589783 NTF589774:NTF589783 ODB589774:ODB589783 OMX589774:OMX589783 OWT589774:OWT589783 PGP589774:PGP589783 PQL589774:PQL589783 QAH589774:QAH589783 QKD589774:QKD589783 QTZ589774:QTZ589783 RDV589774:RDV589783 RNR589774:RNR589783 RXN589774:RXN589783 SHJ589774:SHJ589783 SRF589774:SRF589783 TBB589774:TBB589783 TKX589774:TKX589783 TUT589774:TUT589783 UEP589774:UEP589783 UOL589774:UOL589783 UYH589774:UYH589783 VID589774:VID589783 VRZ589774:VRZ589783 WBV589774:WBV589783 WLR589774:WLR589783 WVN589774:WVN589783 JB655310:JB655319 SX655310:SX655319 ACT655310:ACT655319 AMP655310:AMP655319 AWL655310:AWL655319 BGH655310:BGH655319 BQD655310:BQD655319 BZZ655310:BZZ655319 CJV655310:CJV655319 CTR655310:CTR655319 DDN655310:DDN655319 DNJ655310:DNJ655319 DXF655310:DXF655319 EHB655310:EHB655319 EQX655310:EQX655319 FAT655310:FAT655319 FKP655310:FKP655319 FUL655310:FUL655319 GEH655310:GEH655319 GOD655310:GOD655319 GXZ655310:GXZ655319 HHV655310:HHV655319 HRR655310:HRR655319 IBN655310:IBN655319 ILJ655310:ILJ655319 IVF655310:IVF655319 JFB655310:JFB655319 JOX655310:JOX655319 JYT655310:JYT655319 KIP655310:KIP655319 KSL655310:KSL655319 LCH655310:LCH655319 LMD655310:LMD655319 LVZ655310:LVZ655319 MFV655310:MFV655319 MPR655310:MPR655319 MZN655310:MZN655319 NJJ655310:NJJ655319 NTF655310:NTF655319 ODB655310:ODB655319 OMX655310:OMX655319 OWT655310:OWT655319 PGP655310:PGP655319 PQL655310:PQL655319 QAH655310:QAH655319 QKD655310:QKD655319 QTZ655310:QTZ655319 RDV655310:RDV655319 RNR655310:RNR655319 RXN655310:RXN655319 SHJ655310:SHJ655319 SRF655310:SRF655319 TBB655310:TBB655319 TKX655310:TKX655319 TUT655310:TUT655319 UEP655310:UEP655319 UOL655310:UOL655319 UYH655310:UYH655319 VID655310:VID655319 VRZ655310:VRZ655319 WBV655310:WBV655319 WLR655310:WLR655319 WVN655310:WVN655319 JB720846:JB720855 SX720846:SX720855 ACT720846:ACT720855 AMP720846:AMP720855 AWL720846:AWL720855 BGH720846:BGH720855 BQD720846:BQD720855 BZZ720846:BZZ720855 CJV720846:CJV720855 CTR720846:CTR720855 DDN720846:DDN720855 DNJ720846:DNJ720855 DXF720846:DXF720855 EHB720846:EHB720855 EQX720846:EQX720855 FAT720846:FAT720855 FKP720846:FKP720855 FUL720846:FUL720855 GEH720846:GEH720855 GOD720846:GOD720855 GXZ720846:GXZ720855 HHV720846:HHV720855 HRR720846:HRR720855 IBN720846:IBN720855 ILJ720846:ILJ720855 IVF720846:IVF720855 JFB720846:JFB720855 JOX720846:JOX720855 JYT720846:JYT720855 KIP720846:KIP720855 KSL720846:KSL720855 LCH720846:LCH720855 LMD720846:LMD720855 LVZ720846:LVZ720855 MFV720846:MFV720855 MPR720846:MPR720855 MZN720846:MZN720855 NJJ720846:NJJ720855 NTF720846:NTF720855 ODB720846:ODB720855 OMX720846:OMX720855 OWT720846:OWT720855 PGP720846:PGP720855 PQL720846:PQL720855 QAH720846:QAH720855 QKD720846:QKD720855 QTZ720846:QTZ720855 RDV720846:RDV720855 RNR720846:RNR720855 RXN720846:RXN720855 SHJ720846:SHJ720855 SRF720846:SRF720855 TBB720846:TBB720855 TKX720846:TKX720855 TUT720846:TUT720855 UEP720846:UEP720855 UOL720846:UOL720855 UYH720846:UYH720855 VID720846:VID720855 VRZ720846:VRZ720855 WBV720846:WBV720855 WLR720846:WLR720855 WVN720846:WVN720855 JB786382:JB786391 SX786382:SX786391 ACT786382:ACT786391 AMP786382:AMP786391 AWL786382:AWL786391 BGH786382:BGH786391 BQD786382:BQD786391 BZZ786382:BZZ786391 CJV786382:CJV786391 CTR786382:CTR786391 DDN786382:DDN786391 DNJ786382:DNJ786391 DXF786382:DXF786391 EHB786382:EHB786391 EQX786382:EQX786391 FAT786382:FAT786391 FKP786382:FKP786391 FUL786382:FUL786391 GEH786382:GEH786391 GOD786382:GOD786391 GXZ786382:GXZ786391 HHV786382:HHV786391 HRR786382:HRR786391 IBN786382:IBN786391 ILJ786382:ILJ786391 IVF786382:IVF786391 JFB786382:JFB786391 JOX786382:JOX786391 JYT786382:JYT786391 KIP786382:KIP786391 KSL786382:KSL786391 LCH786382:LCH786391 LMD786382:LMD786391 LVZ786382:LVZ786391 MFV786382:MFV786391 MPR786382:MPR786391 MZN786382:MZN786391 NJJ786382:NJJ786391 NTF786382:NTF786391 ODB786382:ODB786391 OMX786382:OMX786391 OWT786382:OWT786391 PGP786382:PGP786391 PQL786382:PQL786391 QAH786382:QAH786391 QKD786382:QKD786391 QTZ786382:QTZ786391 RDV786382:RDV786391 RNR786382:RNR786391 RXN786382:RXN786391 SHJ786382:SHJ786391 SRF786382:SRF786391 TBB786382:TBB786391 TKX786382:TKX786391 TUT786382:TUT786391 UEP786382:UEP786391 UOL786382:UOL786391 UYH786382:UYH786391 VID786382:VID786391 VRZ786382:VRZ786391 WBV786382:WBV786391 WLR786382:WLR786391 WVN786382:WVN786391 JB851918:JB851927 SX851918:SX851927 ACT851918:ACT851927 AMP851918:AMP851927 AWL851918:AWL851927 BGH851918:BGH851927 BQD851918:BQD851927 BZZ851918:BZZ851927 CJV851918:CJV851927 CTR851918:CTR851927 DDN851918:DDN851927 DNJ851918:DNJ851927 DXF851918:DXF851927 EHB851918:EHB851927 EQX851918:EQX851927 FAT851918:FAT851927 FKP851918:FKP851927 FUL851918:FUL851927 GEH851918:GEH851927 GOD851918:GOD851927 GXZ851918:GXZ851927 HHV851918:HHV851927 HRR851918:HRR851927 IBN851918:IBN851927 ILJ851918:ILJ851927 IVF851918:IVF851927 JFB851918:JFB851927 JOX851918:JOX851927 JYT851918:JYT851927 KIP851918:KIP851927 KSL851918:KSL851927 LCH851918:LCH851927 LMD851918:LMD851927 LVZ851918:LVZ851927 MFV851918:MFV851927 MPR851918:MPR851927 MZN851918:MZN851927 NJJ851918:NJJ851927 NTF851918:NTF851927 ODB851918:ODB851927 OMX851918:OMX851927 OWT851918:OWT851927 PGP851918:PGP851927 PQL851918:PQL851927 QAH851918:QAH851927 QKD851918:QKD851927 QTZ851918:QTZ851927 RDV851918:RDV851927 RNR851918:RNR851927 RXN851918:RXN851927 SHJ851918:SHJ851927 SRF851918:SRF851927 TBB851918:TBB851927 TKX851918:TKX851927 TUT851918:TUT851927 UEP851918:UEP851927 UOL851918:UOL851927 UYH851918:UYH851927 VID851918:VID851927 VRZ851918:VRZ851927 WBV851918:WBV851927 WLR851918:WLR851927 WVN851918:WVN851927 JB917454:JB917463 SX917454:SX917463 ACT917454:ACT917463 AMP917454:AMP917463 AWL917454:AWL917463 BGH917454:BGH917463 BQD917454:BQD917463 BZZ917454:BZZ917463 CJV917454:CJV917463 CTR917454:CTR917463 DDN917454:DDN917463 DNJ917454:DNJ917463 DXF917454:DXF917463 EHB917454:EHB917463 EQX917454:EQX917463 FAT917454:FAT917463 FKP917454:FKP917463 FUL917454:FUL917463 GEH917454:GEH917463 GOD917454:GOD917463 GXZ917454:GXZ917463 HHV917454:HHV917463 HRR917454:HRR917463 IBN917454:IBN917463 ILJ917454:ILJ917463 IVF917454:IVF917463 JFB917454:JFB917463 JOX917454:JOX917463 JYT917454:JYT917463 KIP917454:KIP917463 KSL917454:KSL917463 LCH917454:LCH917463 LMD917454:LMD917463 LVZ917454:LVZ917463 MFV917454:MFV917463 MPR917454:MPR917463 MZN917454:MZN917463 NJJ917454:NJJ917463 NTF917454:NTF917463 ODB917454:ODB917463 OMX917454:OMX917463 OWT917454:OWT917463 PGP917454:PGP917463 PQL917454:PQL917463 QAH917454:QAH917463 QKD917454:QKD917463 QTZ917454:QTZ917463 RDV917454:RDV917463 RNR917454:RNR917463 RXN917454:RXN917463 SHJ917454:SHJ917463 SRF917454:SRF917463 TBB917454:TBB917463 TKX917454:TKX917463 TUT917454:TUT917463 UEP917454:UEP917463 UOL917454:UOL917463 UYH917454:UYH917463 VID917454:VID917463 VRZ917454:VRZ917463 WBV917454:WBV917463 WLR917454:WLR917463 WVN917454:WVN917463 JB982990:JB982999 SX982990:SX982999 ACT982990:ACT982999 AMP982990:AMP982999 AWL982990:AWL982999 BGH982990:BGH982999 BQD982990:BQD982999 BZZ982990:BZZ982999 CJV982990:CJV982999 CTR982990:CTR982999 DDN982990:DDN982999 DNJ982990:DNJ982999 DXF982990:DXF982999 EHB982990:EHB982999 EQX982990:EQX982999 FAT982990:FAT982999 FKP982990:FKP982999 FUL982990:FUL982999 GEH982990:GEH982999 GOD982990:GOD982999 GXZ982990:GXZ982999 HHV982990:HHV982999 HRR982990:HRR982999 IBN982990:IBN982999 ILJ982990:ILJ982999 IVF982990:IVF982999 JFB982990:JFB982999 JOX982990:JOX982999 JYT982990:JYT982999 KIP982990:KIP982999 KSL982990:KSL982999 LCH982990:LCH982999 LMD982990:LMD982999 LVZ982990:LVZ982999 MFV982990:MFV982999 MPR982990:MPR982999 MZN982990:MZN982999 NJJ982990:NJJ982999 NTF982990:NTF982999 ODB982990:ODB982999 OMX982990:OMX982999 OWT982990:OWT982999 PGP982990:PGP982999 PQL982990:PQL982999 QAH982990:QAH982999 QKD982990:QKD982999 QTZ982990:QTZ982999 RDV982990:RDV982999 RNR982990:RNR982999 RXN982990:RXN982999 SHJ982990:SHJ982999 SRF982990:SRF982999 TBB982990:TBB982999 TKX982990:TKX982999 TUT982990:TUT982999 UEP982990:UEP982999 UOL982990:UOL982999 UYH982990:UYH982999 VID982990:VID982999 VRZ982990:VRZ982999 WBV982990:WBV982999 WLR982990:WLR982999 WVN982990:WVN982999 JB65497:JB65505 SX65497:SX65505 ACT65497:ACT65505 AMP65497:AMP65505 AWL65497:AWL65505 BGH65497:BGH65505 BQD65497:BQD65505 BZZ65497:BZZ65505 CJV65497:CJV65505 CTR65497:CTR65505 DDN65497:DDN65505 DNJ65497:DNJ65505 DXF65497:DXF65505 EHB65497:EHB65505 EQX65497:EQX65505 FAT65497:FAT65505 FKP65497:FKP65505 FUL65497:FUL65505 GEH65497:GEH65505 GOD65497:GOD65505 GXZ65497:GXZ65505 HHV65497:HHV65505 HRR65497:HRR65505 IBN65497:IBN65505 ILJ65497:ILJ65505 IVF65497:IVF65505 JFB65497:JFB65505 JOX65497:JOX65505 JYT65497:JYT65505 KIP65497:KIP65505 KSL65497:KSL65505 LCH65497:LCH65505 LMD65497:LMD65505 LVZ65497:LVZ65505 MFV65497:MFV65505 MPR65497:MPR65505 MZN65497:MZN65505 NJJ65497:NJJ65505 NTF65497:NTF65505 ODB65497:ODB65505 OMX65497:OMX65505 OWT65497:OWT65505 PGP65497:PGP65505 PQL65497:PQL65505 QAH65497:QAH65505 QKD65497:QKD65505 QTZ65497:QTZ65505 RDV65497:RDV65505 RNR65497:RNR65505 RXN65497:RXN65505 SHJ65497:SHJ65505 SRF65497:SRF65505 TBB65497:TBB65505 TKX65497:TKX65505 TUT65497:TUT65505 UEP65497:UEP65505 UOL65497:UOL65505 UYH65497:UYH65505 VID65497:VID65505 VRZ65497:VRZ65505 WBV65497:WBV65505 WLR65497:WLR65505 WVN65497:WVN65505 JB131033:JB131041 SX131033:SX131041 ACT131033:ACT131041 AMP131033:AMP131041 AWL131033:AWL131041 BGH131033:BGH131041 BQD131033:BQD131041 BZZ131033:BZZ131041 CJV131033:CJV131041 CTR131033:CTR131041 DDN131033:DDN131041 DNJ131033:DNJ131041 DXF131033:DXF131041 EHB131033:EHB131041 EQX131033:EQX131041 FAT131033:FAT131041 FKP131033:FKP131041 FUL131033:FUL131041 GEH131033:GEH131041 GOD131033:GOD131041 GXZ131033:GXZ131041 HHV131033:HHV131041 HRR131033:HRR131041 IBN131033:IBN131041 ILJ131033:ILJ131041 IVF131033:IVF131041 JFB131033:JFB131041 JOX131033:JOX131041 JYT131033:JYT131041 KIP131033:KIP131041 KSL131033:KSL131041 LCH131033:LCH131041 LMD131033:LMD131041 LVZ131033:LVZ131041 MFV131033:MFV131041 MPR131033:MPR131041 MZN131033:MZN131041 NJJ131033:NJJ131041 NTF131033:NTF131041 ODB131033:ODB131041 OMX131033:OMX131041 OWT131033:OWT131041 PGP131033:PGP131041 PQL131033:PQL131041 QAH131033:QAH131041 QKD131033:QKD131041 QTZ131033:QTZ131041 RDV131033:RDV131041 RNR131033:RNR131041 RXN131033:RXN131041 SHJ131033:SHJ131041 SRF131033:SRF131041 TBB131033:TBB131041 TKX131033:TKX131041 TUT131033:TUT131041 UEP131033:UEP131041 UOL131033:UOL131041 UYH131033:UYH131041 VID131033:VID131041 VRZ131033:VRZ131041 WBV131033:WBV131041 WLR131033:WLR131041 WVN131033:WVN131041 JB196569:JB196577 SX196569:SX196577 ACT196569:ACT196577 AMP196569:AMP196577 AWL196569:AWL196577 BGH196569:BGH196577 BQD196569:BQD196577 BZZ196569:BZZ196577 CJV196569:CJV196577 CTR196569:CTR196577 DDN196569:DDN196577 DNJ196569:DNJ196577 DXF196569:DXF196577 EHB196569:EHB196577 EQX196569:EQX196577 FAT196569:FAT196577 FKP196569:FKP196577 FUL196569:FUL196577 GEH196569:GEH196577 GOD196569:GOD196577 GXZ196569:GXZ196577 HHV196569:HHV196577 HRR196569:HRR196577 IBN196569:IBN196577 ILJ196569:ILJ196577 IVF196569:IVF196577 JFB196569:JFB196577 JOX196569:JOX196577 JYT196569:JYT196577 KIP196569:KIP196577 KSL196569:KSL196577 LCH196569:LCH196577 LMD196569:LMD196577 LVZ196569:LVZ196577 MFV196569:MFV196577 MPR196569:MPR196577 MZN196569:MZN196577 NJJ196569:NJJ196577 NTF196569:NTF196577 ODB196569:ODB196577 OMX196569:OMX196577 OWT196569:OWT196577 PGP196569:PGP196577 PQL196569:PQL196577 QAH196569:QAH196577 QKD196569:QKD196577 QTZ196569:QTZ196577 RDV196569:RDV196577 RNR196569:RNR196577 RXN196569:RXN196577 SHJ196569:SHJ196577 SRF196569:SRF196577 TBB196569:TBB196577 TKX196569:TKX196577 TUT196569:TUT196577 UEP196569:UEP196577 UOL196569:UOL196577 UYH196569:UYH196577 VID196569:VID196577 VRZ196569:VRZ196577 WBV196569:WBV196577 WLR196569:WLR196577 WVN196569:WVN196577 JB262105:JB262113 SX262105:SX262113 ACT262105:ACT262113 AMP262105:AMP262113 AWL262105:AWL262113 BGH262105:BGH262113 BQD262105:BQD262113 BZZ262105:BZZ262113 CJV262105:CJV262113 CTR262105:CTR262113 DDN262105:DDN262113 DNJ262105:DNJ262113 DXF262105:DXF262113 EHB262105:EHB262113 EQX262105:EQX262113 FAT262105:FAT262113 FKP262105:FKP262113 FUL262105:FUL262113 GEH262105:GEH262113 GOD262105:GOD262113 GXZ262105:GXZ262113 HHV262105:HHV262113 HRR262105:HRR262113 IBN262105:IBN262113 ILJ262105:ILJ262113 IVF262105:IVF262113 JFB262105:JFB262113 JOX262105:JOX262113 JYT262105:JYT262113 KIP262105:KIP262113 KSL262105:KSL262113 LCH262105:LCH262113 LMD262105:LMD262113 LVZ262105:LVZ262113 MFV262105:MFV262113 MPR262105:MPR262113 MZN262105:MZN262113 NJJ262105:NJJ262113 NTF262105:NTF262113 ODB262105:ODB262113 OMX262105:OMX262113 OWT262105:OWT262113 PGP262105:PGP262113 PQL262105:PQL262113 QAH262105:QAH262113 QKD262105:QKD262113 QTZ262105:QTZ262113 RDV262105:RDV262113 RNR262105:RNR262113 RXN262105:RXN262113 SHJ262105:SHJ262113 SRF262105:SRF262113 TBB262105:TBB262113 TKX262105:TKX262113 TUT262105:TUT262113 UEP262105:UEP262113 UOL262105:UOL262113 UYH262105:UYH262113 VID262105:VID262113 VRZ262105:VRZ262113 WBV262105:WBV262113 WLR262105:WLR262113 WVN262105:WVN262113 JB327641:JB327649 SX327641:SX327649 ACT327641:ACT327649 AMP327641:AMP327649 AWL327641:AWL327649 BGH327641:BGH327649 BQD327641:BQD327649 BZZ327641:BZZ327649 CJV327641:CJV327649 CTR327641:CTR327649 DDN327641:DDN327649 DNJ327641:DNJ327649 DXF327641:DXF327649 EHB327641:EHB327649 EQX327641:EQX327649 FAT327641:FAT327649 FKP327641:FKP327649 FUL327641:FUL327649 GEH327641:GEH327649 GOD327641:GOD327649 GXZ327641:GXZ327649 HHV327641:HHV327649 HRR327641:HRR327649 IBN327641:IBN327649 ILJ327641:ILJ327649 IVF327641:IVF327649 JFB327641:JFB327649 JOX327641:JOX327649 JYT327641:JYT327649 KIP327641:KIP327649 KSL327641:KSL327649 LCH327641:LCH327649 LMD327641:LMD327649 LVZ327641:LVZ327649 MFV327641:MFV327649 MPR327641:MPR327649 MZN327641:MZN327649 NJJ327641:NJJ327649 NTF327641:NTF327649 ODB327641:ODB327649 OMX327641:OMX327649 OWT327641:OWT327649 PGP327641:PGP327649 PQL327641:PQL327649 QAH327641:QAH327649 QKD327641:QKD327649 QTZ327641:QTZ327649 RDV327641:RDV327649 RNR327641:RNR327649 RXN327641:RXN327649 SHJ327641:SHJ327649 SRF327641:SRF327649 TBB327641:TBB327649 TKX327641:TKX327649 TUT327641:TUT327649 UEP327641:UEP327649 UOL327641:UOL327649 UYH327641:UYH327649 VID327641:VID327649 VRZ327641:VRZ327649 WBV327641:WBV327649 WLR327641:WLR327649 WVN327641:WVN327649 JB393177:JB393185 SX393177:SX393185 ACT393177:ACT393185 AMP393177:AMP393185 AWL393177:AWL393185 BGH393177:BGH393185 BQD393177:BQD393185 BZZ393177:BZZ393185 CJV393177:CJV393185 CTR393177:CTR393185 DDN393177:DDN393185 DNJ393177:DNJ393185 DXF393177:DXF393185 EHB393177:EHB393185 EQX393177:EQX393185 FAT393177:FAT393185 FKP393177:FKP393185 FUL393177:FUL393185 GEH393177:GEH393185 GOD393177:GOD393185 GXZ393177:GXZ393185 HHV393177:HHV393185 HRR393177:HRR393185 IBN393177:IBN393185 ILJ393177:ILJ393185 IVF393177:IVF393185 JFB393177:JFB393185 JOX393177:JOX393185 JYT393177:JYT393185 KIP393177:KIP393185 KSL393177:KSL393185 LCH393177:LCH393185 LMD393177:LMD393185 LVZ393177:LVZ393185 MFV393177:MFV393185 MPR393177:MPR393185 MZN393177:MZN393185 NJJ393177:NJJ393185 NTF393177:NTF393185 ODB393177:ODB393185 OMX393177:OMX393185 OWT393177:OWT393185 PGP393177:PGP393185 PQL393177:PQL393185 QAH393177:QAH393185 QKD393177:QKD393185 QTZ393177:QTZ393185 RDV393177:RDV393185 RNR393177:RNR393185 RXN393177:RXN393185 SHJ393177:SHJ393185 SRF393177:SRF393185 TBB393177:TBB393185 TKX393177:TKX393185 TUT393177:TUT393185 UEP393177:UEP393185 UOL393177:UOL393185 UYH393177:UYH393185 VID393177:VID393185 VRZ393177:VRZ393185 WBV393177:WBV393185 WLR393177:WLR393185 WVN393177:WVN393185 JB458713:JB458721 SX458713:SX458721 ACT458713:ACT458721 AMP458713:AMP458721 AWL458713:AWL458721 BGH458713:BGH458721 BQD458713:BQD458721 BZZ458713:BZZ458721 CJV458713:CJV458721 CTR458713:CTR458721 DDN458713:DDN458721 DNJ458713:DNJ458721 DXF458713:DXF458721 EHB458713:EHB458721 EQX458713:EQX458721 FAT458713:FAT458721 FKP458713:FKP458721 FUL458713:FUL458721 GEH458713:GEH458721 GOD458713:GOD458721 GXZ458713:GXZ458721 HHV458713:HHV458721 HRR458713:HRR458721 IBN458713:IBN458721 ILJ458713:ILJ458721 IVF458713:IVF458721 JFB458713:JFB458721 JOX458713:JOX458721 JYT458713:JYT458721 KIP458713:KIP458721 KSL458713:KSL458721 LCH458713:LCH458721 LMD458713:LMD458721 LVZ458713:LVZ458721 MFV458713:MFV458721 MPR458713:MPR458721 MZN458713:MZN458721 NJJ458713:NJJ458721 NTF458713:NTF458721 ODB458713:ODB458721 OMX458713:OMX458721 OWT458713:OWT458721 PGP458713:PGP458721 PQL458713:PQL458721 QAH458713:QAH458721 QKD458713:QKD458721 QTZ458713:QTZ458721 RDV458713:RDV458721 RNR458713:RNR458721 RXN458713:RXN458721 SHJ458713:SHJ458721 SRF458713:SRF458721 TBB458713:TBB458721 TKX458713:TKX458721 TUT458713:TUT458721 UEP458713:UEP458721 UOL458713:UOL458721 UYH458713:UYH458721 VID458713:VID458721 VRZ458713:VRZ458721 WBV458713:WBV458721 WLR458713:WLR458721 WVN458713:WVN458721 JB524249:JB524257 SX524249:SX524257 ACT524249:ACT524257 AMP524249:AMP524257 AWL524249:AWL524257 BGH524249:BGH524257 BQD524249:BQD524257 BZZ524249:BZZ524257 CJV524249:CJV524257 CTR524249:CTR524257 DDN524249:DDN524257 DNJ524249:DNJ524257 DXF524249:DXF524257 EHB524249:EHB524257 EQX524249:EQX524257 FAT524249:FAT524257 FKP524249:FKP524257 FUL524249:FUL524257 GEH524249:GEH524257 GOD524249:GOD524257 GXZ524249:GXZ524257 HHV524249:HHV524257 HRR524249:HRR524257 IBN524249:IBN524257 ILJ524249:ILJ524257 IVF524249:IVF524257 JFB524249:JFB524257 JOX524249:JOX524257 JYT524249:JYT524257 KIP524249:KIP524257 KSL524249:KSL524257 LCH524249:LCH524257 LMD524249:LMD524257 LVZ524249:LVZ524257 MFV524249:MFV524257 MPR524249:MPR524257 MZN524249:MZN524257 NJJ524249:NJJ524257 NTF524249:NTF524257 ODB524249:ODB524257 OMX524249:OMX524257 OWT524249:OWT524257 PGP524249:PGP524257 PQL524249:PQL524257 QAH524249:QAH524257 QKD524249:QKD524257 QTZ524249:QTZ524257 RDV524249:RDV524257 RNR524249:RNR524257 RXN524249:RXN524257 SHJ524249:SHJ524257 SRF524249:SRF524257 TBB524249:TBB524257 TKX524249:TKX524257 TUT524249:TUT524257 UEP524249:UEP524257 UOL524249:UOL524257 UYH524249:UYH524257 VID524249:VID524257 VRZ524249:VRZ524257 WBV524249:WBV524257 WLR524249:WLR524257 WVN524249:WVN524257 JB589785:JB589793 SX589785:SX589793 ACT589785:ACT589793 AMP589785:AMP589793 AWL589785:AWL589793 BGH589785:BGH589793 BQD589785:BQD589793 BZZ589785:BZZ589793 CJV589785:CJV589793 CTR589785:CTR589793 DDN589785:DDN589793 DNJ589785:DNJ589793 DXF589785:DXF589793 EHB589785:EHB589793 EQX589785:EQX589793 FAT589785:FAT589793 FKP589785:FKP589793 FUL589785:FUL589793 GEH589785:GEH589793 GOD589785:GOD589793 GXZ589785:GXZ589793 HHV589785:HHV589793 HRR589785:HRR589793 IBN589785:IBN589793 ILJ589785:ILJ589793 IVF589785:IVF589793 JFB589785:JFB589793 JOX589785:JOX589793 JYT589785:JYT589793 KIP589785:KIP589793 KSL589785:KSL589793 LCH589785:LCH589793 LMD589785:LMD589793 LVZ589785:LVZ589793 MFV589785:MFV589793 MPR589785:MPR589793 MZN589785:MZN589793 NJJ589785:NJJ589793 NTF589785:NTF589793 ODB589785:ODB589793 OMX589785:OMX589793 OWT589785:OWT589793 PGP589785:PGP589793 PQL589785:PQL589793 QAH589785:QAH589793 QKD589785:QKD589793 QTZ589785:QTZ589793 RDV589785:RDV589793 RNR589785:RNR589793 RXN589785:RXN589793 SHJ589785:SHJ589793 SRF589785:SRF589793 TBB589785:TBB589793 TKX589785:TKX589793 TUT589785:TUT589793 UEP589785:UEP589793 UOL589785:UOL589793 UYH589785:UYH589793 VID589785:VID589793 VRZ589785:VRZ589793 WBV589785:WBV589793 WLR589785:WLR589793 WVN589785:WVN589793 JB655321:JB655329 SX655321:SX655329 ACT655321:ACT655329 AMP655321:AMP655329 AWL655321:AWL655329 BGH655321:BGH655329 BQD655321:BQD655329 BZZ655321:BZZ655329 CJV655321:CJV655329 CTR655321:CTR655329 DDN655321:DDN655329 DNJ655321:DNJ655329 DXF655321:DXF655329 EHB655321:EHB655329 EQX655321:EQX655329 FAT655321:FAT655329 FKP655321:FKP655329 FUL655321:FUL655329 GEH655321:GEH655329 GOD655321:GOD655329 GXZ655321:GXZ655329 HHV655321:HHV655329 HRR655321:HRR655329 IBN655321:IBN655329 ILJ655321:ILJ655329 IVF655321:IVF655329 JFB655321:JFB655329 JOX655321:JOX655329 JYT655321:JYT655329 KIP655321:KIP655329 KSL655321:KSL655329 LCH655321:LCH655329 LMD655321:LMD655329 LVZ655321:LVZ655329 MFV655321:MFV655329 MPR655321:MPR655329 MZN655321:MZN655329 NJJ655321:NJJ655329 NTF655321:NTF655329 ODB655321:ODB655329 OMX655321:OMX655329 OWT655321:OWT655329 PGP655321:PGP655329 PQL655321:PQL655329 QAH655321:QAH655329 QKD655321:QKD655329 QTZ655321:QTZ655329 RDV655321:RDV655329 RNR655321:RNR655329 RXN655321:RXN655329 SHJ655321:SHJ655329 SRF655321:SRF655329 TBB655321:TBB655329 TKX655321:TKX655329 TUT655321:TUT655329 UEP655321:UEP655329 UOL655321:UOL655329 UYH655321:UYH655329 VID655321:VID655329 VRZ655321:VRZ655329 WBV655321:WBV655329 WLR655321:WLR655329 WVN655321:WVN655329 JB720857:JB720865 SX720857:SX720865 ACT720857:ACT720865 AMP720857:AMP720865 AWL720857:AWL720865 BGH720857:BGH720865 BQD720857:BQD720865 BZZ720857:BZZ720865 CJV720857:CJV720865 CTR720857:CTR720865 DDN720857:DDN720865 DNJ720857:DNJ720865 DXF720857:DXF720865 EHB720857:EHB720865 EQX720857:EQX720865 FAT720857:FAT720865 FKP720857:FKP720865 FUL720857:FUL720865 GEH720857:GEH720865 GOD720857:GOD720865 GXZ720857:GXZ720865 HHV720857:HHV720865 HRR720857:HRR720865 IBN720857:IBN720865 ILJ720857:ILJ720865 IVF720857:IVF720865 JFB720857:JFB720865 JOX720857:JOX720865 JYT720857:JYT720865 KIP720857:KIP720865 KSL720857:KSL720865 LCH720857:LCH720865 LMD720857:LMD720865 LVZ720857:LVZ720865 MFV720857:MFV720865 MPR720857:MPR720865 MZN720857:MZN720865 NJJ720857:NJJ720865 NTF720857:NTF720865 ODB720857:ODB720865 OMX720857:OMX720865 OWT720857:OWT720865 PGP720857:PGP720865 PQL720857:PQL720865 QAH720857:QAH720865 QKD720857:QKD720865 QTZ720857:QTZ720865 RDV720857:RDV720865 RNR720857:RNR720865 RXN720857:RXN720865 SHJ720857:SHJ720865 SRF720857:SRF720865 TBB720857:TBB720865 TKX720857:TKX720865 TUT720857:TUT720865 UEP720857:UEP720865 UOL720857:UOL720865 UYH720857:UYH720865 VID720857:VID720865 VRZ720857:VRZ720865 WBV720857:WBV720865 WLR720857:WLR720865 WVN720857:WVN720865 JB786393:JB786401 SX786393:SX786401 ACT786393:ACT786401 AMP786393:AMP786401 AWL786393:AWL786401 BGH786393:BGH786401 BQD786393:BQD786401 BZZ786393:BZZ786401 CJV786393:CJV786401 CTR786393:CTR786401 DDN786393:DDN786401 DNJ786393:DNJ786401 DXF786393:DXF786401 EHB786393:EHB786401 EQX786393:EQX786401 FAT786393:FAT786401 FKP786393:FKP786401 FUL786393:FUL786401 GEH786393:GEH786401 GOD786393:GOD786401 GXZ786393:GXZ786401 HHV786393:HHV786401 HRR786393:HRR786401 IBN786393:IBN786401 ILJ786393:ILJ786401 IVF786393:IVF786401 JFB786393:JFB786401 JOX786393:JOX786401 JYT786393:JYT786401 KIP786393:KIP786401 KSL786393:KSL786401 LCH786393:LCH786401 LMD786393:LMD786401 LVZ786393:LVZ786401 MFV786393:MFV786401 MPR786393:MPR786401 MZN786393:MZN786401 NJJ786393:NJJ786401 NTF786393:NTF786401 ODB786393:ODB786401 OMX786393:OMX786401 OWT786393:OWT786401 PGP786393:PGP786401 PQL786393:PQL786401 QAH786393:QAH786401 QKD786393:QKD786401 QTZ786393:QTZ786401 RDV786393:RDV786401 RNR786393:RNR786401 RXN786393:RXN786401 SHJ786393:SHJ786401 SRF786393:SRF786401 TBB786393:TBB786401 TKX786393:TKX786401 TUT786393:TUT786401 UEP786393:UEP786401 UOL786393:UOL786401 UYH786393:UYH786401 VID786393:VID786401 VRZ786393:VRZ786401 WBV786393:WBV786401 WLR786393:WLR786401 WVN786393:WVN786401 JB851929:JB851937 SX851929:SX851937 ACT851929:ACT851937 AMP851929:AMP851937 AWL851929:AWL851937 BGH851929:BGH851937 BQD851929:BQD851937 BZZ851929:BZZ851937 CJV851929:CJV851937 CTR851929:CTR851937 DDN851929:DDN851937 DNJ851929:DNJ851937 DXF851929:DXF851937 EHB851929:EHB851937 EQX851929:EQX851937 FAT851929:FAT851937 FKP851929:FKP851937 FUL851929:FUL851937 GEH851929:GEH851937 GOD851929:GOD851937 GXZ851929:GXZ851937 HHV851929:HHV851937 HRR851929:HRR851937 IBN851929:IBN851937 ILJ851929:ILJ851937 IVF851929:IVF851937 JFB851929:JFB851937 JOX851929:JOX851937 JYT851929:JYT851937 KIP851929:KIP851937 KSL851929:KSL851937 LCH851929:LCH851937 LMD851929:LMD851937 LVZ851929:LVZ851937 MFV851929:MFV851937 MPR851929:MPR851937 MZN851929:MZN851937 NJJ851929:NJJ851937 NTF851929:NTF851937 ODB851929:ODB851937 OMX851929:OMX851937 OWT851929:OWT851937 PGP851929:PGP851937 PQL851929:PQL851937 QAH851929:QAH851937 QKD851929:QKD851937 QTZ851929:QTZ851937 RDV851929:RDV851937 RNR851929:RNR851937 RXN851929:RXN851937 SHJ851929:SHJ851937 SRF851929:SRF851937 TBB851929:TBB851937 TKX851929:TKX851937 TUT851929:TUT851937 UEP851929:UEP851937 UOL851929:UOL851937 UYH851929:UYH851937 VID851929:VID851937 VRZ851929:VRZ851937 WBV851929:WBV851937 WLR851929:WLR851937 WVN851929:WVN851937 JB917465:JB917473 SX917465:SX917473 ACT917465:ACT917473 AMP917465:AMP917473 AWL917465:AWL917473 BGH917465:BGH917473 BQD917465:BQD917473 BZZ917465:BZZ917473 CJV917465:CJV917473 CTR917465:CTR917473 DDN917465:DDN917473 DNJ917465:DNJ917473 DXF917465:DXF917473 EHB917465:EHB917473 EQX917465:EQX917473 FAT917465:FAT917473 FKP917465:FKP917473 FUL917465:FUL917473 GEH917465:GEH917473 GOD917465:GOD917473 GXZ917465:GXZ917473 HHV917465:HHV917473 HRR917465:HRR917473 IBN917465:IBN917473 ILJ917465:ILJ917473 IVF917465:IVF917473 JFB917465:JFB917473 JOX917465:JOX917473 JYT917465:JYT917473 KIP917465:KIP917473 KSL917465:KSL917473 LCH917465:LCH917473 LMD917465:LMD917473 LVZ917465:LVZ917473 MFV917465:MFV917473 MPR917465:MPR917473 MZN917465:MZN917473 NJJ917465:NJJ917473 NTF917465:NTF917473 ODB917465:ODB917473 OMX917465:OMX917473 OWT917465:OWT917473 PGP917465:PGP917473 PQL917465:PQL917473 QAH917465:QAH917473 QKD917465:QKD917473 QTZ917465:QTZ917473 RDV917465:RDV917473 RNR917465:RNR917473 RXN917465:RXN917473 SHJ917465:SHJ917473 SRF917465:SRF917473 TBB917465:TBB917473 TKX917465:TKX917473 TUT917465:TUT917473 UEP917465:UEP917473 UOL917465:UOL917473 UYH917465:UYH917473 VID917465:VID917473 VRZ917465:VRZ917473 WBV917465:WBV917473 WLR917465:WLR917473 WVN917465:WVN917473 JB983001:JB983009 SX983001:SX983009 ACT983001:ACT983009 AMP983001:AMP983009 AWL983001:AWL983009 BGH983001:BGH983009 BQD983001:BQD983009 BZZ983001:BZZ983009 CJV983001:CJV983009 CTR983001:CTR983009 DDN983001:DDN983009 DNJ983001:DNJ983009 DXF983001:DXF983009 EHB983001:EHB983009 EQX983001:EQX983009 FAT983001:FAT983009 FKP983001:FKP983009 FUL983001:FUL983009 GEH983001:GEH983009 GOD983001:GOD983009 GXZ983001:GXZ983009 HHV983001:HHV983009 HRR983001:HRR983009 IBN983001:IBN983009 ILJ983001:ILJ983009 IVF983001:IVF983009 JFB983001:JFB983009 JOX983001:JOX983009 JYT983001:JYT983009 KIP983001:KIP983009 KSL983001:KSL983009 LCH983001:LCH983009 LMD983001:LMD983009 LVZ983001:LVZ983009 MFV983001:MFV983009 MPR983001:MPR983009 MZN983001:MZN983009 NJJ983001:NJJ983009 NTF983001:NTF983009 ODB983001:ODB983009 OMX983001:OMX983009 OWT983001:OWT983009 PGP983001:PGP983009 PQL983001:PQL983009 QAH983001:QAH983009 QKD983001:QKD983009 QTZ983001:QTZ983009 RDV983001:RDV983009 RNR983001:RNR983009 RXN983001:RXN983009 SHJ983001:SHJ983009 SRF983001:SRF983009 TBB983001:TBB983009 TKX983001:TKX983009 TUT983001:TUT983009 UEP983001:UEP983009 UOL983001:UOL983009 UYH983001:UYH983009 VID983001:VID983009 VRZ983001:VRZ983009 WBV983001:WBV983009 WLR983001:WLR983009 WVN983001:WVN983009 F65476:F65477 JA65476:JA65477 SW65476:SW65477 ACS65476:ACS65477 AMO65476:AMO65477 AWK65476:AWK65477 BGG65476:BGG65477 BQC65476:BQC65477 BZY65476:BZY65477 CJU65476:CJU65477 CTQ65476:CTQ65477 DDM65476:DDM65477 DNI65476:DNI65477 DXE65476:DXE65477 EHA65476:EHA65477 EQW65476:EQW65477 FAS65476:FAS65477 FKO65476:FKO65477 FUK65476:FUK65477 GEG65476:GEG65477 GOC65476:GOC65477 GXY65476:GXY65477 HHU65476:HHU65477 HRQ65476:HRQ65477 IBM65476:IBM65477 ILI65476:ILI65477 IVE65476:IVE65477 JFA65476:JFA65477 JOW65476:JOW65477 JYS65476:JYS65477 KIO65476:KIO65477 KSK65476:KSK65477 LCG65476:LCG65477 LMC65476:LMC65477 LVY65476:LVY65477 MFU65476:MFU65477 MPQ65476:MPQ65477 MZM65476:MZM65477 NJI65476:NJI65477 NTE65476:NTE65477 ODA65476:ODA65477 OMW65476:OMW65477 OWS65476:OWS65477 PGO65476:PGO65477 PQK65476:PQK65477 QAG65476:QAG65477 QKC65476:QKC65477 QTY65476:QTY65477 RDU65476:RDU65477 RNQ65476:RNQ65477 RXM65476:RXM65477 SHI65476:SHI65477 SRE65476:SRE65477 TBA65476:TBA65477 TKW65476:TKW65477 TUS65476:TUS65477 UEO65476:UEO65477 UOK65476:UOK65477 UYG65476:UYG65477 VIC65476:VIC65477 VRY65476:VRY65477 WBU65476:WBU65477 WLQ65476:WLQ65477 WVM65476:WVM65477 F131012:F131013 JA131012:JA131013 SW131012:SW131013 ACS131012:ACS131013 AMO131012:AMO131013 AWK131012:AWK131013 BGG131012:BGG131013 BQC131012:BQC131013 BZY131012:BZY131013 CJU131012:CJU131013 CTQ131012:CTQ131013 DDM131012:DDM131013 DNI131012:DNI131013 DXE131012:DXE131013 EHA131012:EHA131013 EQW131012:EQW131013 FAS131012:FAS131013 FKO131012:FKO131013 FUK131012:FUK131013 GEG131012:GEG131013 GOC131012:GOC131013 GXY131012:GXY131013 HHU131012:HHU131013 HRQ131012:HRQ131013 IBM131012:IBM131013 ILI131012:ILI131013 IVE131012:IVE131013 JFA131012:JFA131013 JOW131012:JOW131013 JYS131012:JYS131013 KIO131012:KIO131013 KSK131012:KSK131013 LCG131012:LCG131013 LMC131012:LMC131013 LVY131012:LVY131013 MFU131012:MFU131013 MPQ131012:MPQ131013 MZM131012:MZM131013 NJI131012:NJI131013 NTE131012:NTE131013 ODA131012:ODA131013 OMW131012:OMW131013 OWS131012:OWS131013 PGO131012:PGO131013 PQK131012:PQK131013 QAG131012:QAG131013 QKC131012:QKC131013 QTY131012:QTY131013 RDU131012:RDU131013 RNQ131012:RNQ131013 RXM131012:RXM131013 SHI131012:SHI131013 SRE131012:SRE131013 TBA131012:TBA131013 TKW131012:TKW131013 TUS131012:TUS131013 UEO131012:UEO131013 UOK131012:UOK131013 UYG131012:UYG131013 VIC131012:VIC131013 VRY131012:VRY131013 WBU131012:WBU131013 WLQ131012:WLQ131013 WVM131012:WVM131013 F196548:F196549 JA196548:JA196549 SW196548:SW196549 ACS196548:ACS196549 AMO196548:AMO196549 AWK196548:AWK196549 BGG196548:BGG196549 BQC196548:BQC196549 BZY196548:BZY196549 CJU196548:CJU196549 CTQ196548:CTQ196549 DDM196548:DDM196549 DNI196548:DNI196549 DXE196548:DXE196549 EHA196548:EHA196549 EQW196548:EQW196549 FAS196548:FAS196549 FKO196548:FKO196549 FUK196548:FUK196549 GEG196548:GEG196549 GOC196548:GOC196549 GXY196548:GXY196549 HHU196548:HHU196549 HRQ196548:HRQ196549 IBM196548:IBM196549 ILI196548:ILI196549 IVE196548:IVE196549 JFA196548:JFA196549 JOW196548:JOW196549 JYS196548:JYS196549 KIO196548:KIO196549 KSK196548:KSK196549 LCG196548:LCG196549 LMC196548:LMC196549 LVY196548:LVY196549 MFU196548:MFU196549 MPQ196548:MPQ196549 MZM196548:MZM196549 NJI196548:NJI196549 NTE196548:NTE196549 ODA196548:ODA196549 OMW196548:OMW196549 OWS196548:OWS196549 PGO196548:PGO196549 PQK196548:PQK196549 QAG196548:QAG196549 QKC196548:QKC196549 QTY196548:QTY196549 RDU196548:RDU196549 RNQ196548:RNQ196549 RXM196548:RXM196549 SHI196548:SHI196549 SRE196548:SRE196549 TBA196548:TBA196549 TKW196548:TKW196549 TUS196548:TUS196549 UEO196548:UEO196549 UOK196548:UOK196549 UYG196548:UYG196549 VIC196548:VIC196549 VRY196548:VRY196549 WBU196548:WBU196549 WLQ196548:WLQ196549 WVM196548:WVM196549 F262084:F262085 JA262084:JA262085 SW262084:SW262085 ACS262084:ACS262085 AMO262084:AMO262085 AWK262084:AWK262085 BGG262084:BGG262085 BQC262084:BQC262085 BZY262084:BZY262085 CJU262084:CJU262085 CTQ262084:CTQ262085 DDM262084:DDM262085 DNI262084:DNI262085 DXE262084:DXE262085 EHA262084:EHA262085 EQW262084:EQW262085 FAS262084:FAS262085 FKO262084:FKO262085 FUK262084:FUK262085 GEG262084:GEG262085 GOC262084:GOC262085 GXY262084:GXY262085 HHU262084:HHU262085 HRQ262084:HRQ262085 IBM262084:IBM262085 ILI262084:ILI262085 IVE262084:IVE262085 JFA262084:JFA262085 JOW262084:JOW262085 JYS262084:JYS262085 KIO262084:KIO262085 KSK262084:KSK262085 LCG262084:LCG262085 LMC262084:LMC262085 LVY262084:LVY262085 MFU262084:MFU262085 MPQ262084:MPQ262085 MZM262084:MZM262085 NJI262084:NJI262085 NTE262084:NTE262085 ODA262084:ODA262085 OMW262084:OMW262085 OWS262084:OWS262085 PGO262084:PGO262085 PQK262084:PQK262085 QAG262084:QAG262085 QKC262084:QKC262085 QTY262084:QTY262085 RDU262084:RDU262085 RNQ262084:RNQ262085 RXM262084:RXM262085 SHI262084:SHI262085 SRE262084:SRE262085 TBA262084:TBA262085 TKW262084:TKW262085 TUS262084:TUS262085 UEO262084:UEO262085 UOK262084:UOK262085 UYG262084:UYG262085 VIC262084:VIC262085 VRY262084:VRY262085 WBU262084:WBU262085 WLQ262084:WLQ262085 WVM262084:WVM262085 F327620:F327621 JA327620:JA327621 SW327620:SW327621 ACS327620:ACS327621 AMO327620:AMO327621 AWK327620:AWK327621 BGG327620:BGG327621 BQC327620:BQC327621 BZY327620:BZY327621 CJU327620:CJU327621 CTQ327620:CTQ327621 DDM327620:DDM327621 DNI327620:DNI327621 DXE327620:DXE327621 EHA327620:EHA327621 EQW327620:EQW327621 FAS327620:FAS327621 FKO327620:FKO327621 FUK327620:FUK327621 GEG327620:GEG327621 GOC327620:GOC327621 GXY327620:GXY327621 HHU327620:HHU327621 HRQ327620:HRQ327621 IBM327620:IBM327621 ILI327620:ILI327621 IVE327620:IVE327621 JFA327620:JFA327621 JOW327620:JOW327621 JYS327620:JYS327621 KIO327620:KIO327621 KSK327620:KSK327621 LCG327620:LCG327621 LMC327620:LMC327621 LVY327620:LVY327621 MFU327620:MFU327621 MPQ327620:MPQ327621 MZM327620:MZM327621 NJI327620:NJI327621 NTE327620:NTE327621 ODA327620:ODA327621 OMW327620:OMW327621 OWS327620:OWS327621 PGO327620:PGO327621 PQK327620:PQK327621 QAG327620:QAG327621 QKC327620:QKC327621 QTY327620:QTY327621 RDU327620:RDU327621 RNQ327620:RNQ327621 RXM327620:RXM327621 SHI327620:SHI327621 SRE327620:SRE327621 TBA327620:TBA327621 TKW327620:TKW327621 TUS327620:TUS327621 UEO327620:UEO327621 UOK327620:UOK327621 UYG327620:UYG327621 VIC327620:VIC327621 VRY327620:VRY327621 WBU327620:WBU327621 WLQ327620:WLQ327621 WVM327620:WVM327621 F393156:F393157 JA393156:JA393157 SW393156:SW393157 ACS393156:ACS393157 AMO393156:AMO393157 AWK393156:AWK393157 BGG393156:BGG393157 BQC393156:BQC393157 BZY393156:BZY393157 CJU393156:CJU393157 CTQ393156:CTQ393157 DDM393156:DDM393157 DNI393156:DNI393157 DXE393156:DXE393157 EHA393156:EHA393157 EQW393156:EQW393157 FAS393156:FAS393157 FKO393156:FKO393157 FUK393156:FUK393157 GEG393156:GEG393157 GOC393156:GOC393157 GXY393156:GXY393157 HHU393156:HHU393157 HRQ393156:HRQ393157 IBM393156:IBM393157 ILI393156:ILI393157 IVE393156:IVE393157 JFA393156:JFA393157 JOW393156:JOW393157 JYS393156:JYS393157 KIO393156:KIO393157 KSK393156:KSK393157 LCG393156:LCG393157 LMC393156:LMC393157 LVY393156:LVY393157 MFU393156:MFU393157 MPQ393156:MPQ393157 MZM393156:MZM393157 NJI393156:NJI393157 NTE393156:NTE393157 ODA393156:ODA393157 OMW393156:OMW393157 OWS393156:OWS393157 PGO393156:PGO393157 PQK393156:PQK393157 QAG393156:QAG393157 QKC393156:QKC393157 QTY393156:QTY393157 RDU393156:RDU393157 RNQ393156:RNQ393157 RXM393156:RXM393157 SHI393156:SHI393157 SRE393156:SRE393157 TBA393156:TBA393157 TKW393156:TKW393157 TUS393156:TUS393157 UEO393156:UEO393157 UOK393156:UOK393157 UYG393156:UYG393157 VIC393156:VIC393157 VRY393156:VRY393157 WBU393156:WBU393157 WLQ393156:WLQ393157 WVM393156:WVM393157 F458692:F458693 JA458692:JA458693 SW458692:SW458693 ACS458692:ACS458693 AMO458692:AMO458693 AWK458692:AWK458693 BGG458692:BGG458693 BQC458692:BQC458693 BZY458692:BZY458693 CJU458692:CJU458693 CTQ458692:CTQ458693 DDM458692:DDM458693 DNI458692:DNI458693 DXE458692:DXE458693 EHA458692:EHA458693 EQW458692:EQW458693 FAS458692:FAS458693 FKO458692:FKO458693 FUK458692:FUK458693 GEG458692:GEG458693 GOC458692:GOC458693 GXY458692:GXY458693 HHU458692:HHU458693 HRQ458692:HRQ458693 IBM458692:IBM458693 ILI458692:ILI458693 IVE458692:IVE458693 JFA458692:JFA458693 JOW458692:JOW458693 JYS458692:JYS458693 KIO458692:KIO458693 KSK458692:KSK458693 LCG458692:LCG458693 LMC458692:LMC458693 LVY458692:LVY458693 MFU458692:MFU458693 MPQ458692:MPQ458693 MZM458692:MZM458693 NJI458692:NJI458693 NTE458692:NTE458693 ODA458692:ODA458693 OMW458692:OMW458693 OWS458692:OWS458693 PGO458692:PGO458693 PQK458692:PQK458693 QAG458692:QAG458693 QKC458692:QKC458693 QTY458692:QTY458693 RDU458692:RDU458693 RNQ458692:RNQ458693 RXM458692:RXM458693 SHI458692:SHI458693 SRE458692:SRE458693 TBA458692:TBA458693 TKW458692:TKW458693 TUS458692:TUS458693 UEO458692:UEO458693 UOK458692:UOK458693 UYG458692:UYG458693 VIC458692:VIC458693 VRY458692:VRY458693 WBU458692:WBU458693 WLQ458692:WLQ458693 WVM458692:WVM458693 F524228:F524229 JA524228:JA524229 SW524228:SW524229 ACS524228:ACS524229 AMO524228:AMO524229 AWK524228:AWK524229 BGG524228:BGG524229 BQC524228:BQC524229 BZY524228:BZY524229 CJU524228:CJU524229 CTQ524228:CTQ524229 DDM524228:DDM524229 DNI524228:DNI524229 DXE524228:DXE524229 EHA524228:EHA524229 EQW524228:EQW524229 FAS524228:FAS524229 FKO524228:FKO524229 FUK524228:FUK524229 GEG524228:GEG524229 GOC524228:GOC524229 GXY524228:GXY524229 HHU524228:HHU524229 HRQ524228:HRQ524229 IBM524228:IBM524229 ILI524228:ILI524229 IVE524228:IVE524229 JFA524228:JFA524229 JOW524228:JOW524229 JYS524228:JYS524229 KIO524228:KIO524229 KSK524228:KSK524229 LCG524228:LCG524229 LMC524228:LMC524229 LVY524228:LVY524229 MFU524228:MFU524229 MPQ524228:MPQ524229 MZM524228:MZM524229 NJI524228:NJI524229 NTE524228:NTE524229 ODA524228:ODA524229 OMW524228:OMW524229 OWS524228:OWS524229 PGO524228:PGO524229 PQK524228:PQK524229 QAG524228:QAG524229 QKC524228:QKC524229 QTY524228:QTY524229 RDU524228:RDU524229 RNQ524228:RNQ524229 RXM524228:RXM524229 SHI524228:SHI524229 SRE524228:SRE524229 TBA524228:TBA524229 TKW524228:TKW524229 TUS524228:TUS524229 UEO524228:UEO524229 UOK524228:UOK524229 UYG524228:UYG524229 VIC524228:VIC524229 VRY524228:VRY524229 WBU524228:WBU524229 WLQ524228:WLQ524229 WVM524228:WVM524229 F589764:F589765 JA589764:JA589765 SW589764:SW589765 ACS589764:ACS589765 AMO589764:AMO589765 AWK589764:AWK589765 BGG589764:BGG589765 BQC589764:BQC589765 BZY589764:BZY589765 CJU589764:CJU589765 CTQ589764:CTQ589765 DDM589764:DDM589765 DNI589764:DNI589765 DXE589764:DXE589765 EHA589764:EHA589765 EQW589764:EQW589765 FAS589764:FAS589765 FKO589764:FKO589765 FUK589764:FUK589765 GEG589764:GEG589765 GOC589764:GOC589765 GXY589764:GXY589765 HHU589764:HHU589765 HRQ589764:HRQ589765 IBM589764:IBM589765 ILI589764:ILI589765 IVE589764:IVE589765 JFA589764:JFA589765 JOW589764:JOW589765 JYS589764:JYS589765 KIO589764:KIO589765 KSK589764:KSK589765 LCG589764:LCG589765 LMC589764:LMC589765 LVY589764:LVY589765 MFU589764:MFU589765 MPQ589764:MPQ589765 MZM589764:MZM589765 NJI589764:NJI589765 NTE589764:NTE589765 ODA589764:ODA589765 OMW589764:OMW589765 OWS589764:OWS589765 PGO589764:PGO589765 PQK589764:PQK589765 QAG589764:QAG589765 QKC589764:QKC589765 QTY589764:QTY589765 RDU589764:RDU589765 RNQ589764:RNQ589765 RXM589764:RXM589765 SHI589764:SHI589765 SRE589764:SRE589765 TBA589764:TBA589765 TKW589764:TKW589765 TUS589764:TUS589765 UEO589764:UEO589765 UOK589764:UOK589765 UYG589764:UYG589765 VIC589764:VIC589765 VRY589764:VRY589765 WBU589764:WBU589765 WLQ589764:WLQ589765 WVM589764:WVM589765 F655300:F655301 JA655300:JA655301 SW655300:SW655301 ACS655300:ACS655301 AMO655300:AMO655301 AWK655300:AWK655301 BGG655300:BGG655301 BQC655300:BQC655301 BZY655300:BZY655301 CJU655300:CJU655301 CTQ655300:CTQ655301 DDM655300:DDM655301 DNI655300:DNI655301 DXE655300:DXE655301 EHA655300:EHA655301 EQW655300:EQW655301 FAS655300:FAS655301 FKO655300:FKO655301 FUK655300:FUK655301 GEG655300:GEG655301 GOC655300:GOC655301 GXY655300:GXY655301 HHU655300:HHU655301 HRQ655300:HRQ655301 IBM655300:IBM655301 ILI655300:ILI655301 IVE655300:IVE655301 JFA655300:JFA655301 JOW655300:JOW655301 JYS655300:JYS655301 KIO655300:KIO655301 KSK655300:KSK655301 LCG655300:LCG655301 LMC655300:LMC655301 LVY655300:LVY655301 MFU655300:MFU655301 MPQ655300:MPQ655301 MZM655300:MZM655301 NJI655300:NJI655301 NTE655300:NTE655301 ODA655300:ODA655301 OMW655300:OMW655301 OWS655300:OWS655301 PGO655300:PGO655301 PQK655300:PQK655301 QAG655300:QAG655301 QKC655300:QKC655301 QTY655300:QTY655301 RDU655300:RDU655301 RNQ655300:RNQ655301 RXM655300:RXM655301 SHI655300:SHI655301 SRE655300:SRE655301 TBA655300:TBA655301 TKW655300:TKW655301 TUS655300:TUS655301 UEO655300:UEO655301 UOK655300:UOK655301 UYG655300:UYG655301 VIC655300:VIC655301 VRY655300:VRY655301 WBU655300:WBU655301 WLQ655300:WLQ655301 WVM655300:WVM655301 F720836:F720837 JA720836:JA720837 SW720836:SW720837 ACS720836:ACS720837 AMO720836:AMO720837 AWK720836:AWK720837 BGG720836:BGG720837 BQC720836:BQC720837 BZY720836:BZY720837 CJU720836:CJU720837 CTQ720836:CTQ720837 DDM720836:DDM720837 DNI720836:DNI720837 DXE720836:DXE720837 EHA720836:EHA720837 EQW720836:EQW720837 FAS720836:FAS720837 FKO720836:FKO720837 FUK720836:FUK720837 GEG720836:GEG720837 GOC720836:GOC720837 GXY720836:GXY720837 HHU720836:HHU720837 HRQ720836:HRQ720837 IBM720836:IBM720837 ILI720836:ILI720837 IVE720836:IVE720837 JFA720836:JFA720837 JOW720836:JOW720837 JYS720836:JYS720837 KIO720836:KIO720837 KSK720836:KSK720837 LCG720836:LCG720837 LMC720836:LMC720837 LVY720836:LVY720837 MFU720836:MFU720837 MPQ720836:MPQ720837 MZM720836:MZM720837 NJI720836:NJI720837 NTE720836:NTE720837 ODA720836:ODA720837 OMW720836:OMW720837 OWS720836:OWS720837 PGO720836:PGO720837 PQK720836:PQK720837 QAG720836:QAG720837 QKC720836:QKC720837 QTY720836:QTY720837 RDU720836:RDU720837 RNQ720836:RNQ720837 RXM720836:RXM720837 SHI720836:SHI720837 SRE720836:SRE720837 TBA720836:TBA720837 TKW720836:TKW720837 TUS720836:TUS720837 UEO720836:UEO720837 UOK720836:UOK720837 UYG720836:UYG720837 VIC720836:VIC720837 VRY720836:VRY720837 WBU720836:WBU720837 WLQ720836:WLQ720837 WVM720836:WVM720837 F786372:F786373 JA786372:JA786373 SW786372:SW786373 ACS786372:ACS786373 AMO786372:AMO786373 AWK786372:AWK786373 BGG786372:BGG786373 BQC786372:BQC786373 BZY786372:BZY786373 CJU786372:CJU786373 CTQ786372:CTQ786373 DDM786372:DDM786373 DNI786372:DNI786373 DXE786372:DXE786373 EHA786372:EHA786373 EQW786372:EQW786373 FAS786372:FAS786373 FKO786372:FKO786373 FUK786372:FUK786373 GEG786372:GEG786373 GOC786372:GOC786373 GXY786372:GXY786373 HHU786372:HHU786373 HRQ786372:HRQ786373 IBM786372:IBM786373 ILI786372:ILI786373 IVE786372:IVE786373 JFA786372:JFA786373 JOW786372:JOW786373 JYS786372:JYS786373 KIO786372:KIO786373 KSK786372:KSK786373 LCG786372:LCG786373 LMC786372:LMC786373 LVY786372:LVY786373 MFU786372:MFU786373 MPQ786372:MPQ786373 MZM786372:MZM786373 NJI786372:NJI786373 NTE786372:NTE786373 ODA786372:ODA786373 OMW786372:OMW786373 OWS786372:OWS786373 PGO786372:PGO786373 PQK786372:PQK786373 QAG786372:QAG786373 QKC786372:QKC786373 QTY786372:QTY786373 RDU786372:RDU786373 RNQ786372:RNQ786373 RXM786372:RXM786373 SHI786372:SHI786373 SRE786372:SRE786373 TBA786372:TBA786373 TKW786372:TKW786373 TUS786372:TUS786373 UEO786372:UEO786373 UOK786372:UOK786373 UYG786372:UYG786373 VIC786372:VIC786373 VRY786372:VRY786373 WBU786372:WBU786373 WLQ786372:WLQ786373 WVM786372:WVM786373 F851908:F851909 JA851908:JA851909 SW851908:SW851909 ACS851908:ACS851909 AMO851908:AMO851909 AWK851908:AWK851909 BGG851908:BGG851909 BQC851908:BQC851909 BZY851908:BZY851909 CJU851908:CJU851909 CTQ851908:CTQ851909 DDM851908:DDM851909 DNI851908:DNI851909 DXE851908:DXE851909 EHA851908:EHA851909 EQW851908:EQW851909 FAS851908:FAS851909 FKO851908:FKO851909 FUK851908:FUK851909 GEG851908:GEG851909 GOC851908:GOC851909 GXY851908:GXY851909 HHU851908:HHU851909 HRQ851908:HRQ851909 IBM851908:IBM851909 ILI851908:ILI851909 IVE851908:IVE851909 JFA851908:JFA851909 JOW851908:JOW851909 JYS851908:JYS851909 KIO851908:KIO851909 KSK851908:KSK851909 LCG851908:LCG851909 LMC851908:LMC851909 LVY851908:LVY851909 MFU851908:MFU851909 MPQ851908:MPQ851909 MZM851908:MZM851909 NJI851908:NJI851909 NTE851908:NTE851909 ODA851908:ODA851909 OMW851908:OMW851909 OWS851908:OWS851909 PGO851908:PGO851909 PQK851908:PQK851909 QAG851908:QAG851909 QKC851908:QKC851909 QTY851908:QTY851909 RDU851908:RDU851909 RNQ851908:RNQ851909 RXM851908:RXM851909 SHI851908:SHI851909 SRE851908:SRE851909 TBA851908:TBA851909 TKW851908:TKW851909 TUS851908:TUS851909 UEO851908:UEO851909 UOK851908:UOK851909 UYG851908:UYG851909 VIC851908:VIC851909 VRY851908:VRY851909 WBU851908:WBU851909 WLQ851908:WLQ851909 WVM851908:WVM851909 F917444:F917445 JA917444:JA917445 SW917444:SW917445 ACS917444:ACS917445 AMO917444:AMO917445 AWK917444:AWK917445 BGG917444:BGG917445 BQC917444:BQC917445 BZY917444:BZY917445 CJU917444:CJU917445 CTQ917444:CTQ917445 DDM917444:DDM917445 DNI917444:DNI917445 DXE917444:DXE917445 EHA917444:EHA917445 EQW917444:EQW917445 FAS917444:FAS917445 FKO917444:FKO917445 FUK917444:FUK917445 GEG917444:GEG917445 GOC917444:GOC917445 GXY917444:GXY917445 HHU917444:HHU917445 HRQ917444:HRQ917445 IBM917444:IBM917445 ILI917444:ILI917445 IVE917444:IVE917445 JFA917444:JFA917445 JOW917444:JOW917445 JYS917444:JYS917445 KIO917444:KIO917445 KSK917444:KSK917445 LCG917444:LCG917445 LMC917444:LMC917445 LVY917444:LVY917445 MFU917444:MFU917445 MPQ917444:MPQ917445 MZM917444:MZM917445 NJI917444:NJI917445 NTE917444:NTE917445 ODA917444:ODA917445 OMW917444:OMW917445 OWS917444:OWS917445 PGO917444:PGO917445 PQK917444:PQK917445 QAG917444:QAG917445 QKC917444:QKC917445 QTY917444:QTY917445 RDU917444:RDU917445 RNQ917444:RNQ917445 RXM917444:RXM917445 SHI917444:SHI917445 SRE917444:SRE917445 TBA917444:TBA917445 TKW917444:TKW917445 TUS917444:TUS917445 UEO917444:UEO917445 UOK917444:UOK917445 UYG917444:UYG917445 VIC917444:VIC917445 VRY917444:VRY917445 WBU917444:WBU917445 WLQ917444:WLQ917445 WVM917444:WVM917445 F982980:F982981 JA982980:JA982981 SW982980:SW982981 ACS982980:ACS982981 AMO982980:AMO982981 AWK982980:AWK982981 BGG982980:BGG982981 BQC982980:BQC982981 BZY982980:BZY982981 CJU982980:CJU982981 CTQ982980:CTQ982981 DDM982980:DDM982981 DNI982980:DNI982981 DXE982980:DXE982981 EHA982980:EHA982981 EQW982980:EQW982981 FAS982980:FAS982981 FKO982980:FKO982981 FUK982980:FUK982981 GEG982980:GEG982981 GOC982980:GOC982981 GXY982980:GXY982981 HHU982980:HHU982981 HRQ982980:HRQ982981 IBM982980:IBM982981 ILI982980:ILI982981 IVE982980:IVE982981 JFA982980:JFA982981 JOW982980:JOW982981 JYS982980:JYS982981 KIO982980:KIO982981 KSK982980:KSK982981 LCG982980:LCG982981 LMC982980:LMC982981 LVY982980:LVY982981 MFU982980:MFU982981 MPQ982980:MPQ982981 MZM982980:MZM982981 NJI982980:NJI982981 NTE982980:NTE982981 ODA982980:ODA982981 OMW982980:OMW982981 OWS982980:OWS982981 PGO982980:PGO982981 PQK982980:PQK982981 QAG982980:QAG982981 QKC982980:QKC982981 QTY982980:QTY982981 RDU982980:RDU982981 RNQ982980:RNQ982981 RXM982980:RXM982981 SHI982980:SHI982981 SRE982980:SRE982981 TBA982980:TBA982981 TKW982980:TKW982981 TUS982980:TUS982981 UEO982980:UEO982981 UOK982980:UOK982981 UYG982980:UYG982981 VIC982980:VIC982981 VRY982980:VRY982981 WBU982980:WBU982981 WLQ982980:WLQ982981 WVM982980:WVM982981 WLR17:WLR18 WBV17:WBV18 VRZ17:VRZ18 VID17:VID18 UYH17:UYH18 UOL17:UOL18 UEP17:UEP18 TUT17:TUT18 TKX17:TKX18 TBB17:TBB18 SRF17:SRF18 SHJ17:SHJ18 RXN17:RXN18 RNR17:RNR18 RDV17:RDV18 QTZ17:QTZ18 QKD17:QKD18 QAH17:QAH18 PQL17:PQL18 PGP17:PGP18 OWT17:OWT18 OMX17:OMX18 ODB17:ODB18 NTF17:NTF18 NJJ17:NJJ18 MZN17:MZN18 MPR17:MPR18 MFV17:MFV18 LVZ17:LVZ18 LMD17:LMD18 LCH17:LCH18 KSL17:KSL18 KIP17:KIP18 JYT17:JYT18 JOX17:JOX18 JFB17:JFB18 IVF17:IVF18 ILJ17:ILJ18 IBN17:IBN18 HRR17:HRR18 HHV17:HHV18 GXZ17:GXZ18 GOD17:GOD18 GEH17:GEH18 FUL17:FUL18 FKP17:FKP18 FAT17:FAT18 EQX17:EQX18 EHB17:EHB18 DXF17:DXF18 DNJ17:DNJ18 DDN17:DDN18 CTR17:CTR18 CJV17:CJV18 BZZ17:BZZ18 BQD17:BQD18 BGH17:BGH18 AWL17:AWL18 AMP17:AMP18 ACT17:ACT18 SX17:SX18 JB17:JB18 JA12:JB16 SW12:SX16 ACS12:ACT16 AMO12:AMP16 AWK12:AWL16 BGG12:BGH16 BQC12:BQD16 BZY12:BZZ16 CJU12:CJV16 CTQ12:CTR16 DDM12:DDN16 DNI12:DNJ16 DXE12:DXF16 EHA12:EHB16 EQW12:EQX16 FAS12:FAT16 FKO12:FKP16 FUK12:FUL16 GEG12:GEH16 GOC12:GOD16 GXY12:GXZ16 HHU12:HHV16 HRQ12:HRR16 IBM12:IBN16 ILI12:ILJ16 IVE12:IVF16 JFA12:JFB16 JOW12:JOX16 JYS12:JYT16 KIO12:KIP16 KSK12:KSL16 LCG12:LCH16 LMC12:LMD16 LVY12:LVZ16 MFU12:MFV16 MPQ12:MPR16 MZM12:MZN16 NJI12:NJJ16 NTE12:NTF16 ODA12:ODB16 OMW12:OMX16 OWS12:OWT16 PGO12:PGP16 PQK12:PQL16 QAG12:QAH16 QKC12:QKD16 QTY12:QTZ16 RDU12:RDV16 RNQ12:RNR16 RXM12:RXN16 SHI12:SHJ16 SRE12:SRF16 TBA12:TBB16 TKW12:TKX16 TUS12:TUT16 UEO12:UEP16 UOK12:UOL16 UYG12:UYH16 VIC12:VID16 VRY12:VRZ16 WBU12:WBV16 WLQ12:WLR16 WVM12:WVN16 WLR20:WLR24 WVM22:WVM23 WLQ22:WLQ23 WBU22:WBU23 VRY22:VRY23 VIC22:VIC23 UYG22:UYG23 UOK22:UOK23 UEO22:UEO23 TUS22:TUS23 TKW22:TKW23 TBA22:TBA23 SRE22:SRE23 SHI22:SHI23 RXM22:RXM23 RNQ22:RNQ23 RDU22:RDU23 QTY22:QTY23 QKC22:QKC23 QAG22:QAG23 PQK22:PQK23 PGO22:PGO23 OWS22:OWS23 OMW22:OMW23 ODA22:ODA23 NTE22:NTE23 NJI22:NJI23 MZM22:MZM23 MPQ22:MPQ23 MFU22:MFU23 LVY22:LVY23 LMC22:LMC23 LCG22:LCG23 KSK22:KSK23 KIO22:KIO23 JYS22:JYS23 JOW22:JOW23 JFA22:JFA23 IVE22:IVE23 ILI22:ILI23 IBM22:IBM23 HRQ22:HRQ23 HHU22:HHU23 GXY22:GXY23 GOC22:GOC23 GEG22:GEG23 FUK22:FUK23 FKO22:FKO23 FAS22:FAS23 EQW22:EQW23 EHA22:EHA23 DXE22:DXE23 DNI22:DNI23 DDM22:DDM23 CTQ22:CTQ23 CJU22:CJU23 BZY22:BZY23 BQC22:BQC23 BGG22:BGG23 AWK22:AWK23 AMO22:AMO23 ACS22:ACS23 SW22:SW23 JA22:JA23 F12:F16 F20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WVN20:WVN24 JB20:JB24 SX20:SX24 ACT20:ACT24 AMP20:AMP24 AWL20:AWL24 BGH20:BGH24 BQD20:BQD24 BZZ20:BZZ24 CJV20:CJV24 CTR20:CTR24 DDN20:DDN24 DNJ20:DNJ24 DXF20:DXF24 EHB20:EHB24 EQX20:EQX24 FAT20:FAT24 FKP20:FKP24 FUL20:FUL24 GEH20:GEH24 GOD20:GOD24 GXZ20:GXZ24 HHV20:HHV24 HRR20:HRR24 IBN20:IBN24 ILJ20:ILJ24 IVF20:IVF24 JFB20:JFB24 JOX20:JOX24 JYT20:JYT24 KIP20:KIP24 KSL20:KSL24 LCH20:LCH24 LMD20:LMD24 LVZ20:LVZ24 MFV20:MFV24 MPR20:MPR24 MZN20:MZN24 NJJ20:NJJ24 NTF20:NTF24 ODB20:ODB24 OMX20:OMX24 OWT20:OWT24 PGP20:PGP24 PQL20:PQL24 QAH20:QAH24 QKD20:QKD24 QTZ20:QTZ24 RDV20:RDV24 RNR20:RNR24 RXN20:RXN24 SHJ20:SHJ24 SRF20:SRF24 TBB20:TBB24 TKX20:TKX24 TUT20:TUT24 UEP20:UEP24 UOL20:UOL24 UYH20:UYH24 VID20:VID24 VRZ20:VRZ24 WBV20:WBV24 F22:F23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B53"/>
  <sheetViews>
    <sheetView tabSelected="1" zoomScale="70" zoomScaleNormal="70" workbookViewId="0">
      <pane xSplit="2" ySplit="5" topLeftCell="C9" activePane="bottomRight" state="frozen"/>
      <selection pane="topRight" activeCell="C1" sqref="C1"/>
      <selection pane="bottomLeft" activeCell="A6" sqref="A6"/>
      <selection pane="bottomRight" activeCell="Q16" sqref="Q16"/>
    </sheetView>
  </sheetViews>
  <sheetFormatPr defaultRowHeight="15.75" outlineLevelCol="2"/>
  <cols>
    <col min="1" max="1" width="6.5703125" style="44" customWidth="1"/>
    <col min="2" max="2" width="44.5703125" style="19" customWidth="1"/>
    <col min="3" max="3" width="19.85546875" style="21" customWidth="1"/>
    <col min="4" max="6" width="23.85546875" style="19" hidden="1" customWidth="1" outlineLevel="1"/>
    <col min="7" max="7" width="2.42578125" style="19" hidden="1" customWidth="1" outlineLevel="1"/>
    <col min="8" max="10" width="23.140625" style="19" hidden="1" customWidth="1" outlineLevel="1"/>
    <col min="11" max="11" width="4.28515625" style="19" hidden="1" customWidth="1" outlineLevel="1" collapsed="1"/>
    <col min="12" max="12" width="46.28515625" style="19" hidden="1" customWidth="1" outlineLevel="2"/>
    <col min="13" max="13" width="36.42578125" style="19" hidden="1" customWidth="1" outlineLevel="2"/>
    <col min="14" max="14" width="46.42578125" style="19" hidden="1" customWidth="1" outlineLevel="2"/>
    <col min="15" max="15" width="53" style="19" customWidth="1" collapsed="1"/>
    <col min="16" max="17" width="53" style="19" customWidth="1"/>
    <col min="18" max="18" width="14.42578125" style="19" hidden="1" customWidth="1" outlineLevel="1"/>
    <col min="19" max="19" width="28.28515625" style="19" hidden="1" customWidth="1" outlineLevel="1"/>
    <col min="20" max="20" width="33.140625" style="19" hidden="1" customWidth="1" outlineLevel="1"/>
    <col min="21" max="21" width="28.28515625" style="19" hidden="1" customWidth="1" outlineLevel="1"/>
    <col min="22" max="22" width="9.140625" style="19" collapsed="1"/>
    <col min="23" max="23" width="14.28515625" style="19" customWidth="1"/>
    <col min="24" max="24" width="9.140625" style="19"/>
    <col min="25" max="25" width="10.7109375" style="19" bestFit="1" customWidth="1"/>
    <col min="26" max="16384" width="9.140625" style="19"/>
  </cols>
  <sheetData>
    <row r="1" spans="1:54" ht="56.25" customHeight="1">
      <c r="A1" s="20"/>
      <c r="B1" s="20"/>
      <c r="C1" s="20"/>
      <c r="D1" s="20"/>
      <c r="E1" s="20"/>
      <c r="F1" s="20"/>
      <c r="G1" s="22"/>
      <c r="Q1" s="165" t="s">
        <v>122</v>
      </c>
      <c r="U1" s="31" t="s">
        <v>122</v>
      </c>
    </row>
    <row r="2" spans="1:54">
      <c r="A2" s="21"/>
      <c r="B2" s="21"/>
      <c r="D2" s="21"/>
      <c r="E2" s="21"/>
      <c r="F2" s="21"/>
      <c r="G2" s="22"/>
      <c r="H2" s="22"/>
      <c r="I2" s="22"/>
      <c r="J2" s="22"/>
    </row>
    <row r="3" spans="1:54" ht="18.75">
      <c r="A3" s="197" t="s">
        <v>123</v>
      </c>
      <c r="B3" s="197"/>
      <c r="C3" s="197"/>
      <c r="D3" s="197"/>
      <c r="E3" s="197"/>
      <c r="F3" s="197"/>
      <c r="G3" s="198"/>
      <c r="H3" s="198"/>
      <c r="I3" s="198"/>
      <c r="J3" s="198"/>
      <c r="K3" s="198"/>
      <c r="L3" s="199"/>
      <c r="M3" s="199"/>
      <c r="N3" s="199"/>
      <c r="O3" s="199"/>
      <c r="P3" s="199"/>
      <c r="Q3" s="199"/>
      <c r="R3" s="199"/>
      <c r="S3" s="199"/>
      <c r="T3" s="199"/>
      <c r="U3" s="199"/>
    </row>
    <row r="4" spans="1:54" ht="112.5" customHeight="1">
      <c r="A4" s="202" t="s">
        <v>322</v>
      </c>
      <c r="B4" s="202"/>
      <c r="C4" s="202"/>
      <c r="D4" s="202"/>
      <c r="E4" s="202"/>
      <c r="F4" s="202"/>
      <c r="G4" s="202"/>
      <c r="H4" s="202"/>
      <c r="I4" s="202"/>
      <c r="J4" s="202"/>
      <c r="K4" s="202"/>
      <c r="L4" s="202"/>
      <c r="M4" s="202"/>
      <c r="N4" s="202"/>
      <c r="O4" s="202"/>
      <c r="P4" s="202"/>
      <c r="Q4" s="202"/>
      <c r="S4" s="195" t="s">
        <v>285</v>
      </c>
      <c r="T4" s="196"/>
      <c r="U4" s="196"/>
    </row>
    <row r="5" spans="1:54" s="37" customFormat="1" ht="108.75" customHeight="1">
      <c r="A5" s="78" t="s">
        <v>5</v>
      </c>
      <c r="B5" s="78" t="s">
        <v>36</v>
      </c>
      <c r="C5" s="78" t="s">
        <v>37</v>
      </c>
      <c r="D5" s="83" t="s">
        <v>267</v>
      </c>
      <c r="E5" s="83" t="s">
        <v>225</v>
      </c>
      <c r="F5" s="83" t="s">
        <v>228</v>
      </c>
      <c r="H5" s="83" t="s">
        <v>267</v>
      </c>
      <c r="I5" s="83" t="s">
        <v>225</v>
      </c>
      <c r="J5" s="83" t="s">
        <v>228</v>
      </c>
      <c r="L5" s="102" t="s">
        <v>268</v>
      </c>
      <c r="M5" s="102" t="s">
        <v>253</v>
      </c>
      <c r="N5" s="102" t="s">
        <v>254</v>
      </c>
      <c r="O5" s="83" t="s">
        <v>319</v>
      </c>
      <c r="P5" s="83" t="s">
        <v>320</v>
      </c>
      <c r="Q5" s="83" t="s">
        <v>321</v>
      </c>
      <c r="S5" s="142" t="s">
        <v>268</v>
      </c>
      <c r="T5" s="142" t="s">
        <v>225</v>
      </c>
      <c r="U5" s="142" t="s">
        <v>254</v>
      </c>
    </row>
    <row r="6" spans="1:54" s="40" customFormat="1">
      <c r="A6" s="91">
        <v>1</v>
      </c>
      <c r="B6" s="38" t="s">
        <v>93</v>
      </c>
      <c r="C6" s="39" t="s">
        <v>104</v>
      </c>
      <c r="D6" s="71"/>
      <c r="E6" s="71"/>
      <c r="F6" s="71">
        <v>452</v>
      </c>
      <c r="H6" s="71"/>
      <c r="I6" s="71"/>
      <c r="J6" s="71">
        <f>F6</f>
        <v>452</v>
      </c>
      <c r="L6" s="87">
        <v>452</v>
      </c>
      <c r="M6" s="87">
        <v>452</v>
      </c>
      <c r="N6" s="87">
        <v>452</v>
      </c>
      <c r="O6" s="160">
        <v>452</v>
      </c>
      <c r="P6" s="87">
        <v>452</v>
      </c>
      <c r="Q6" s="87">
        <v>452</v>
      </c>
      <c r="S6" s="71">
        <f>L6</f>
        <v>452</v>
      </c>
      <c r="T6" s="71"/>
      <c r="U6" s="71">
        <f>N6</f>
        <v>452</v>
      </c>
    </row>
    <row r="7" spans="1:54" s="40" customFormat="1" ht="91.5" customHeight="1">
      <c r="A7" s="91">
        <v>2</v>
      </c>
      <c r="B7" s="38" t="s">
        <v>94</v>
      </c>
      <c r="C7" s="39" t="s">
        <v>104</v>
      </c>
      <c r="D7" s="72"/>
      <c r="E7" s="72"/>
      <c r="F7" s="72">
        <v>407.1717385543634</v>
      </c>
      <c r="H7" s="72"/>
      <c r="I7" s="72"/>
      <c r="J7" s="72">
        <f t="shared" ref="J7:J44" si="0">F7</f>
        <v>407.1717385543634</v>
      </c>
      <c r="L7" s="87">
        <v>418.4626045106703</v>
      </c>
      <c r="M7" s="87">
        <v>407.32013333333327</v>
      </c>
      <c r="N7" s="87">
        <v>407.1717385543634</v>
      </c>
      <c r="O7" s="160">
        <v>361</v>
      </c>
      <c r="P7" s="87">
        <v>413.96</v>
      </c>
      <c r="Q7" s="87">
        <v>392.15</v>
      </c>
      <c r="S7" s="71">
        <f>L7</f>
        <v>418.4626045106703</v>
      </c>
      <c r="T7" s="72"/>
      <c r="U7" s="71">
        <f>N7</f>
        <v>407.1717385543634</v>
      </c>
      <c r="V7" s="167"/>
      <c r="W7" s="167">
        <v>392.15</v>
      </c>
      <c r="X7" s="167"/>
      <c r="Y7" s="167"/>
    </row>
    <row r="8" spans="1:54">
      <c r="A8" s="91">
        <v>3</v>
      </c>
      <c r="B8" s="36" t="s">
        <v>95</v>
      </c>
      <c r="C8" s="78" t="s">
        <v>105</v>
      </c>
      <c r="D8" s="73"/>
      <c r="E8" s="73"/>
      <c r="F8" s="73">
        <v>2634.7756000000004</v>
      </c>
      <c r="H8" s="73"/>
      <c r="I8" s="73"/>
      <c r="J8" s="73">
        <f t="shared" si="0"/>
        <v>2634.7756000000004</v>
      </c>
      <c r="L8" s="87">
        <v>2138.4839999999999</v>
      </c>
      <c r="M8" s="87">
        <v>2056.4279999999999</v>
      </c>
      <c r="N8" s="87">
        <v>2634.7755999999995</v>
      </c>
      <c r="O8" s="87">
        <v>1927.779</v>
      </c>
      <c r="P8" s="87">
        <v>2106.48</v>
      </c>
      <c r="Q8" s="87">
        <v>2015.7360000000001</v>
      </c>
      <c r="S8" s="73">
        <v>2138.4839999999999</v>
      </c>
      <c r="T8" s="73"/>
      <c r="U8" s="73">
        <v>2634.7756000000004</v>
      </c>
      <c r="V8" s="166"/>
      <c r="W8" s="166">
        <v>2015.7360000000001</v>
      </c>
      <c r="X8" s="166"/>
      <c r="Y8" s="166"/>
    </row>
    <row r="9" spans="1:54" s="40" customFormat="1">
      <c r="A9" s="91">
        <v>4</v>
      </c>
      <c r="B9" s="38" t="s">
        <v>96</v>
      </c>
      <c r="C9" s="39" t="s">
        <v>105</v>
      </c>
      <c r="D9" s="72"/>
      <c r="E9" s="72"/>
      <c r="F9" s="72">
        <v>2241.3540312619953</v>
      </c>
      <c r="H9" s="72"/>
      <c r="I9" s="72"/>
      <c r="J9" s="72">
        <f t="shared" si="0"/>
        <v>2241.3540312619953</v>
      </c>
      <c r="L9" s="87">
        <v>1844.6348676159998</v>
      </c>
      <c r="M9" s="87">
        <v>1670.4349999999999</v>
      </c>
      <c r="N9" s="87">
        <v>2241.3540312619944</v>
      </c>
      <c r="O9" s="87">
        <v>1652.028</v>
      </c>
      <c r="P9" s="87">
        <v>1760.133</v>
      </c>
      <c r="Q9" s="87">
        <v>1673.702</v>
      </c>
      <c r="S9" s="72">
        <v>1844.6348676159998</v>
      </c>
      <c r="T9" s="72"/>
      <c r="U9" s="72">
        <v>2241.3540312619953</v>
      </c>
      <c r="V9" s="167"/>
      <c r="W9" s="167">
        <v>1657.2756420000001</v>
      </c>
      <c r="X9" s="167"/>
      <c r="Y9" s="167"/>
    </row>
    <row r="10" spans="1:54" s="40" customFormat="1">
      <c r="A10" s="91">
        <v>5</v>
      </c>
      <c r="B10" s="38" t="s">
        <v>97</v>
      </c>
      <c r="C10" s="39" t="s">
        <v>106</v>
      </c>
      <c r="D10" s="72"/>
      <c r="E10" s="72"/>
      <c r="F10" s="72">
        <v>5190.616</v>
      </c>
      <c r="H10" s="72"/>
      <c r="I10" s="72"/>
      <c r="J10" s="72">
        <f t="shared" si="0"/>
        <v>5190.616</v>
      </c>
      <c r="L10" s="87">
        <v>4957.8080000000009</v>
      </c>
      <c r="M10" s="87">
        <v>5802.5359999900002</v>
      </c>
      <c r="N10" s="87">
        <v>5190.616</v>
      </c>
      <c r="O10" s="87">
        <v>5591.5940000000001</v>
      </c>
      <c r="P10" s="87">
        <v>6008.2749999999996</v>
      </c>
      <c r="Q10" s="87">
        <v>5484.933</v>
      </c>
      <c r="S10" s="72">
        <v>4957.8080000000009</v>
      </c>
      <c r="T10" s="72"/>
      <c r="U10" s="72">
        <v>5190.616</v>
      </c>
      <c r="V10" s="167"/>
      <c r="W10" s="167">
        <v>292.47093578153022</v>
      </c>
      <c r="X10" s="167"/>
      <c r="Y10" s="167"/>
    </row>
    <row r="11" spans="1:54" s="40" customFormat="1">
      <c r="A11" s="91">
        <v>6</v>
      </c>
      <c r="B11" s="38" t="s">
        <v>98</v>
      </c>
      <c r="C11" s="39" t="s">
        <v>106</v>
      </c>
      <c r="D11" s="72"/>
      <c r="E11" s="72"/>
      <c r="F11" s="72">
        <v>5184.62</v>
      </c>
      <c r="H11" s="72"/>
      <c r="I11" s="72"/>
      <c r="J11" s="72">
        <f t="shared" si="0"/>
        <v>5184.62</v>
      </c>
      <c r="L11" s="87">
        <v>4951.777000000001</v>
      </c>
      <c r="M11" s="87">
        <v>5796.50500001</v>
      </c>
      <c r="N11" s="87">
        <v>5184.62</v>
      </c>
      <c r="O11" s="87">
        <v>5585.552999999999</v>
      </c>
      <c r="P11" s="87">
        <v>6002.2439999999997</v>
      </c>
      <c r="Q11" s="87">
        <v>5478.902</v>
      </c>
      <c r="S11" s="72">
        <v>4951.777000000001</v>
      </c>
      <c r="T11" s="72"/>
      <c r="U11" s="72">
        <v>5184.62</v>
      </c>
      <c r="V11" s="167"/>
      <c r="W11" s="174">
        <v>1427668.1611354034</v>
      </c>
      <c r="X11" s="167"/>
      <c r="Y11" s="167"/>
    </row>
    <row r="12" spans="1:54" s="40" customFormat="1">
      <c r="A12" s="91">
        <v>7</v>
      </c>
      <c r="B12" s="38" t="s">
        <v>38</v>
      </c>
      <c r="C12" s="39" t="s">
        <v>110</v>
      </c>
      <c r="D12" s="72"/>
      <c r="E12" s="72"/>
      <c r="F12" s="72">
        <f t="shared" ref="F12" si="1">F13+F14+F15</f>
        <v>6420921.2777571995</v>
      </c>
      <c r="H12" s="72"/>
      <c r="I12" s="72"/>
      <c r="J12" s="72">
        <f t="shared" si="0"/>
        <v>6420921.2777571995</v>
      </c>
      <c r="L12" s="80"/>
      <c r="M12" s="87">
        <f>M13+M14</f>
        <v>2154750.5124409795</v>
      </c>
      <c r="N12" s="87">
        <f>N13+N14</f>
        <v>2705133.2297158279</v>
      </c>
      <c r="O12" s="80"/>
      <c r="P12" s="87">
        <f>P13+P14+P15</f>
        <v>6982260.9163691811</v>
      </c>
      <c r="Q12" s="87">
        <f>Q13+Q14+Q15</f>
        <v>7316591.3065330228</v>
      </c>
      <c r="S12" s="72"/>
      <c r="T12" s="72"/>
      <c r="U12" s="72"/>
      <c r="V12" s="167">
        <v>2367606.0789216985</v>
      </c>
      <c r="W12" s="174">
        <v>2671166.3354879483</v>
      </c>
      <c r="X12" s="167"/>
      <c r="Y12" s="167"/>
    </row>
    <row r="13" spans="1:54">
      <c r="A13" s="86" t="s">
        <v>126</v>
      </c>
      <c r="B13" s="36" t="s">
        <v>44</v>
      </c>
      <c r="C13" s="78" t="s">
        <v>110</v>
      </c>
      <c r="D13" s="73"/>
      <c r="E13" s="73"/>
      <c r="F13" s="73">
        <v>2262569.7010967084</v>
      </c>
      <c r="H13" s="73"/>
      <c r="I13" s="73"/>
      <c r="J13" s="73">
        <f t="shared" si="0"/>
        <v>2262569.7010967084</v>
      </c>
      <c r="L13" s="79"/>
      <c r="M13" s="88">
        <v>1345360.2524840122</v>
      </c>
      <c r="N13" s="88">
        <v>1860437.6497800089</v>
      </c>
      <c r="O13" s="79"/>
      <c r="P13" s="88">
        <v>1459716.6503500065</v>
      </c>
      <c r="Q13" s="88">
        <v>1439679.759984961</v>
      </c>
      <c r="S13" s="73"/>
      <c r="T13" s="73"/>
      <c r="U13" s="73"/>
      <c r="V13" s="166">
        <v>1459716.6503500065</v>
      </c>
      <c r="W13" s="172">
        <v>1439679.759984961</v>
      </c>
      <c r="X13" s="166"/>
      <c r="Y13" s="166"/>
    </row>
    <row r="14" spans="1:54">
      <c r="A14" s="86" t="s">
        <v>127</v>
      </c>
      <c r="B14" s="36" t="s">
        <v>45</v>
      </c>
      <c r="C14" s="78" t="s">
        <v>110</v>
      </c>
      <c r="D14" s="73"/>
      <c r="E14" s="73"/>
      <c r="F14" s="73">
        <v>884168.42696874542</v>
      </c>
      <c r="H14" s="73"/>
      <c r="I14" s="73"/>
      <c r="J14" s="73">
        <f t="shared" si="0"/>
        <v>884168.42696874542</v>
      </c>
      <c r="L14" s="79"/>
      <c r="M14" s="88">
        <v>809390.25995696709</v>
      </c>
      <c r="N14" s="88">
        <v>844695.57993581868</v>
      </c>
      <c r="O14" s="79"/>
      <c r="P14" s="88">
        <v>907889.42857169209</v>
      </c>
      <c r="Q14" s="88">
        <v>953015.50264508987</v>
      </c>
      <c r="S14" s="73"/>
      <c r="T14" s="73"/>
      <c r="U14" s="73"/>
      <c r="V14" s="166">
        <v>907889.42857169209</v>
      </c>
      <c r="W14" s="172">
        <v>953015.50264508987</v>
      </c>
      <c r="X14" s="166"/>
      <c r="Y14" s="166"/>
    </row>
    <row r="15" spans="1:54" s="99" customFormat="1" ht="34.5" customHeight="1">
      <c r="A15" s="96" t="s">
        <v>128</v>
      </c>
      <c r="B15" s="97" t="s">
        <v>46</v>
      </c>
      <c r="C15" s="98" t="s">
        <v>110</v>
      </c>
      <c r="D15" s="94"/>
      <c r="E15" s="94"/>
      <c r="F15" s="94">
        <v>3274183.1496917461</v>
      </c>
      <c r="H15" s="94"/>
      <c r="I15" s="94"/>
      <c r="J15" s="94">
        <f t="shared" si="0"/>
        <v>3274183.1496917461</v>
      </c>
      <c r="L15" s="95"/>
      <c r="M15" s="88">
        <v>3132069</v>
      </c>
      <c r="N15" s="88"/>
      <c r="O15" s="95"/>
      <c r="P15" s="161">
        <v>4614654.8374474822</v>
      </c>
      <c r="Q15" s="161">
        <f>4556925.48179514+261069.07601492+105901.486092912</f>
        <v>4923896.0439029718</v>
      </c>
      <c r="S15" s="73"/>
      <c r="T15" s="73"/>
      <c r="U15" s="73"/>
      <c r="V15" s="168"/>
      <c r="W15" s="173">
        <v>4614654.8374474803</v>
      </c>
      <c r="X15" s="168">
        <v>0</v>
      </c>
      <c r="Y15" s="176">
        <v>4556925.4817951396</v>
      </c>
      <c r="AP15" s="99">
        <v>111765.64864257343</v>
      </c>
      <c r="BB15" s="99">
        <v>290903.51130153378</v>
      </c>
    </row>
    <row r="16" spans="1:54" s="40" customFormat="1">
      <c r="A16" s="91">
        <v>8</v>
      </c>
      <c r="B16" s="38" t="s">
        <v>47</v>
      </c>
      <c r="C16" s="39" t="s">
        <v>110</v>
      </c>
      <c r="D16" s="72"/>
      <c r="E16" s="72"/>
      <c r="F16" s="72">
        <v>4993764.4360467028</v>
      </c>
      <c r="H16" s="72"/>
      <c r="I16" s="72"/>
      <c r="J16" s="72">
        <f t="shared" si="0"/>
        <v>4993764.4360467028</v>
      </c>
      <c r="L16" s="87">
        <v>3804731.2006900003</v>
      </c>
      <c r="M16" s="87">
        <f>M17+M19</f>
        <v>3662517.6443196889</v>
      </c>
      <c r="N16" s="87">
        <v>4078734.2248835475</v>
      </c>
      <c r="O16" s="87">
        <f>O17+O19</f>
        <v>3960511.4859000007</v>
      </c>
      <c r="P16" s="87">
        <v>3939833.2075531627</v>
      </c>
      <c r="Q16" s="87">
        <f>Q17+Q19</f>
        <v>4098834.4966233517</v>
      </c>
      <c r="S16" s="72">
        <v>3804731.2006900003</v>
      </c>
      <c r="T16" s="72"/>
      <c r="U16" s="72">
        <v>4844245.0429643355</v>
      </c>
      <c r="V16" s="167">
        <v>3939833.2075531627</v>
      </c>
      <c r="W16" s="167">
        <v>4071622.3173926566</v>
      </c>
      <c r="X16" s="167"/>
      <c r="Y16" s="167"/>
    </row>
    <row r="17" spans="1:25">
      <c r="A17" s="86" t="s">
        <v>129</v>
      </c>
      <c r="B17" s="36" t="s">
        <v>99</v>
      </c>
      <c r="C17" s="78" t="s">
        <v>110</v>
      </c>
      <c r="D17" s="73"/>
      <c r="E17" s="73"/>
      <c r="F17" s="73">
        <v>2259789.7263188474</v>
      </c>
      <c r="H17" s="73"/>
      <c r="I17" s="73"/>
      <c r="J17" s="73">
        <f t="shared" si="0"/>
        <v>2259789.7263188474</v>
      </c>
      <c r="L17" s="88">
        <v>1779448.6349155528</v>
      </c>
      <c r="M17" s="88">
        <v>1334852.725065117</v>
      </c>
      <c r="N17" s="88">
        <v>1845718.5276038996</v>
      </c>
      <c r="O17" s="88">
        <f>637739677.78/1000+503207085.45/1000+213489660.5/1000</f>
        <v>1354436.4237300002</v>
      </c>
      <c r="P17" s="88">
        <v>1447420.590394329</v>
      </c>
      <c r="Q17" s="88">
        <v>1427668.1611354034</v>
      </c>
      <c r="S17" s="73">
        <v>1779448.6349155528</v>
      </c>
      <c r="T17" s="73"/>
      <c r="U17" s="73">
        <v>2181604.003076396</v>
      </c>
      <c r="V17" s="166">
        <v>1447420.590394329</v>
      </c>
      <c r="W17" s="172">
        <v>1447420.590394329</v>
      </c>
      <c r="X17" s="166"/>
      <c r="Y17" s="166"/>
    </row>
    <row r="18" spans="1:25" ht="31.5">
      <c r="A18" s="86"/>
      <c r="B18" s="41" t="s">
        <v>100</v>
      </c>
      <c r="C18" s="42" t="s">
        <v>107</v>
      </c>
      <c r="D18" s="73"/>
      <c r="E18" s="73"/>
      <c r="F18" s="73">
        <v>319.88468534108722</v>
      </c>
      <c r="H18" s="73"/>
      <c r="I18" s="73"/>
      <c r="J18" s="73">
        <f t="shared" si="0"/>
        <v>319.88468534108722</v>
      </c>
      <c r="L18" s="88">
        <v>358.41076223166863</v>
      </c>
      <c r="M18" s="88">
        <v>329.8</v>
      </c>
      <c r="N18" s="88">
        <v>319.88480225625142</v>
      </c>
      <c r="O18" s="88">
        <v>291.86799999999999</v>
      </c>
      <c r="P18" s="88">
        <v>295.41890000000001</v>
      </c>
      <c r="Q18" s="88">
        <v>292.47289999999998</v>
      </c>
      <c r="S18" s="73">
        <v>358.41076223166863</v>
      </c>
      <c r="T18" s="73"/>
      <c r="U18" s="73">
        <v>319.88468534108722</v>
      </c>
      <c r="V18" s="166">
        <v>368.9</v>
      </c>
      <c r="W18" s="172">
        <v>2492412.6171588339</v>
      </c>
      <c r="X18" s="166"/>
      <c r="Y18" s="166"/>
    </row>
    <row r="19" spans="1:25">
      <c r="A19" s="86" t="s">
        <v>130</v>
      </c>
      <c r="B19" s="36" t="s">
        <v>101</v>
      </c>
      <c r="C19" s="78" t="s">
        <v>110</v>
      </c>
      <c r="D19" s="73"/>
      <c r="E19" s="73"/>
      <c r="F19" s="73">
        <v>2733974.7097278554</v>
      </c>
      <c r="H19" s="73"/>
      <c r="I19" s="73"/>
      <c r="J19" s="73">
        <f t="shared" si="0"/>
        <v>2733974.7097278554</v>
      </c>
      <c r="L19" s="88">
        <v>2025282.5657744475</v>
      </c>
      <c r="M19" s="88">
        <v>2327664.9192545721</v>
      </c>
      <c r="N19" s="88">
        <v>2233015.6972796479</v>
      </c>
      <c r="O19" s="88">
        <v>2606075.0621700003</v>
      </c>
      <c r="P19" s="88">
        <v>2492412.6171588339</v>
      </c>
      <c r="Q19" s="88">
        <v>2671166.3354879483</v>
      </c>
      <c r="S19" s="73">
        <f>S16-S17</f>
        <v>2025282.5657744475</v>
      </c>
      <c r="T19" s="73"/>
      <c r="U19" s="73">
        <f>U16-U17</f>
        <v>2662641.0398879396</v>
      </c>
      <c r="V19" s="166">
        <v>2492412.6171588339</v>
      </c>
      <c r="W19" s="166">
        <v>2653432.4511029655</v>
      </c>
      <c r="X19" s="166"/>
      <c r="Y19" s="166"/>
    </row>
    <row r="20" spans="1:25" ht="31.5">
      <c r="A20" s="86"/>
      <c r="B20" s="41" t="s">
        <v>102</v>
      </c>
      <c r="C20" s="42" t="s">
        <v>108</v>
      </c>
      <c r="D20" s="73"/>
      <c r="E20" s="73"/>
      <c r="F20" s="73">
        <v>168.23387582316374</v>
      </c>
      <c r="H20" s="73"/>
      <c r="I20" s="73"/>
      <c r="J20" s="73">
        <f t="shared" si="0"/>
        <v>168.23387582316374</v>
      </c>
      <c r="L20" s="88">
        <v>152.67170491485672</v>
      </c>
      <c r="M20" s="88">
        <v>167</v>
      </c>
      <c r="N20" s="88">
        <v>168.23387582316377</v>
      </c>
      <c r="O20" s="88">
        <v>168.23387582316374</v>
      </c>
      <c r="P20" s="88">
        <v>166.4238</v>
      </c>
      <c r="Q20" s="88">
        <v>166.98099999999999</v>
      </c>
      <c r="S20" s="73">
        <v>152.67170491485672</v>
      </c>
      <c r="T20" s="73"/>
      <c r="U20" s="73">
        <v>168.23387582316374</v>
      </c>
      <c r="V20" s="166">
        <v>166</v>
      </c>
      <c r="W20" s="172">
        <v>1427668.1611354034</v>
      </c>
      <c r="X20" s="166"/>
      <c r="Y20" s="166"/>
    </row>
    <row r="21" spans="1:25" ht="47.25">
      <c r="A21" s="86"/>
      <c r="B21" s="36" t="s">
        <v>39</v>
      </c>
      <c r="C21" s="78"/>
      <c r="D21" s="73"/>
      <c r="E21" s="73"/>
      <c r="F21" s="73"/>
      <c r="H21" s="73"/>
      <c r="I21" s="73"/>
      <c r="J21" s="73">
        <f t="shared" si="0"/>
        <v>0</v>
      </c>
      <c r="L21" s="81" t="s">
        <v>148</v>
      </c>
      <c r="M21" s="81" t="s">
        <v>229</v>
      </c>
      <c r="N21" s="81" t="s">
        <v>340</v>
      </c>
      <c r="O21" s="81"/>
      <c r="P21" s="81"/>
      <c r="Q21" s="81"/>
      <c r="S21" s="81" t="s">
        <v>148</v>
      </c>
      <c r="T21" s="81"/>
      <c r="U21" s="81"/>
      <c r="V21" s="166"/>
      <c r="W21" s="172">
        <v>2671166.3354879483</v>
      </c>
      <c r="X21" s="166">
        <v>1608430.2486500002</v>
      </c>
      <c r="Y21" s="166">
        <v>2606075.0621700003</v>
      </c>
    </row>
    <row r="22" spans="1:25" s="40" customFormat="1">
      <c r="A22" s="91">
        <v>9</v>
      </c>
      <c r="B22" s="38" t="s">
        <v>48</v>
      </c>
      <c r="C22" s="39" t="s">
        <v>110</v>
      </c>
      <c r="D22" s="72"/>
      <c r="E22" s="72"/>
      <c r="F22" s="72">
        <v>306216.29000000004</v>
      </c>
      <c r="H22" s="72"/>
      <c r="I22" s="72"/>
      <c r="J22" s="72">
        <f t="shared" si="0"/>
        <v>306216.29000000004</v>
      </c>
      <c r="L22" s="80"/>
      <c r="M22" s="80"/>
      <c r="N22" s="80"/>
      <c r="O22" s="80"/>
      <c r="P22" s="80"/>
      <c r="Q22" s="80"/>
      <c r="S22" s="72"/>
      <c r="T22" s="72"/>
      <c r="U22" s="72"/>
      <c r="V22" s="167"/>
      <c r="W22" s="167"/>
      <c r="X22" s="167"/>
      <c r="Y22" s="167"/>
    </row>
    <row r="23" spans="1:25" s="40" customFormat="1" ht="47.25">
      <c r="A23" s="91">
        <v>10</v>
      </c>
      <c r="B23" s="38" t="s">
        <v>40</v>
      </c>
      <c r="C23" s="39"/>
      <c r="D23" s="72"/>
      <c r="E23" s="72"/>
      <c r="F23" s="72"/>
      <c r="H23" s="72"/>
      <c r="I23" s="72"/>
      <c r="J23" s="72">
        <f t="shared" si="0"/>
        <v>0</v>
      </c>
      <c r="L23" s="80"/>
      <c r="M23" s="80"/>
      <c r="N23" s="80"/>
      <c r="O23" s="80"/>
      <c r="P23" s="80"/>
      <c r="Q23" s="80"/>
      <c r="S23" s="72"/>
      <c r="T23" s="72"/>
      <c r="U23" s="72"/>
      <c r="V23" s="167"/>
      <c r="W23" s="167">
        <v>2634.7755999999999</v>
      </c>
      <c r="X23" s="167"/>
      <c r="Y23" s="167"/>
    </row>
    <row r="24" spans="1:25">
      <c r="A24" s="86" t="s">
        <v>131</v>
      </c>
      <c r="B24" s="43" t="s">
        <v>49</v>
      </c>
      <c r="C24" s="78" t="s">
        <v>109</v>
      </c>
      <c r="D24" s="73"/>
      <c r="E24" s="73"/>
      <c r="F24" s="73">
        <v>248.6</v>
      </c>
      <c r="H24" s="73"/>
      <c r="I24" s="73"/>
      <c r="J24" s="73">
        <f t="shared" si="0"/>
        <v>248.6</v>
      </c>
      <c r="L24" s="79"/>
      <c r="M24" s="79"/>
      <c r="N24" s="79"/>
      <c r="O24" s="79"/>
      <c r="P24" s="79"/>
      <c r="Q24" s="79"/>
      <c r="S24" s="73"/>
      <c r="T24" s="73"/>
      <c r="U24" s="73"/>
      <c r="V24" s="166"/>
      <c r="W24" s="166">
        <v>2241.3539000000001</v>
      </c>
      <c r="X24" s="166"/>
      <c r="Y24" s="166"/>
    </row>
    <row r="25" spans="1:25" ht="31.5">
      <c r="A25" s="86" t="s">
        <v>132</v>
      </c>
      <c r="B25" s="36" t="s">
        <v>50</v>
      </c>
      <c r="C25" s="78" t="s">
        <v>51</v>
      </c>
      <c r="D25" s="73"/>
      <c r="E25" s="73"/>
      <c r="F25" s="73">
        <v>76374.483698857031</v>
      </c>
      <c r="H25" s="73"/>
      <c r="I25" s="73"/>
      <c r="J25" s="73">
        <f t="shared" si="0"/>
        <v>76374.483698857031</v>
      </c>
      <c r="L25" s="79"/>
      <c r="M25" s="79"/>
      <c r="N25" s="79"/>
      <c r="O25" s="79"/>
      <c r="P25" s="79"/>
      <c r="Q25" s="79"/>
      <c r="S25" s="73"/>
      <c r="T25" s="73"/>
      <c r="U25" s="73"/>
      <c r="V25" s="166"/>
      <c r="W25" s="166">
        <v>5611.6900000100004</v>
      </c>
      <c r="X25" s="166"/>
      <c r="Y25" s="166"/>
    </row>
    <row r="26" spans="1:25" ht="47.25">
      <c r="A26" s="86" t="s">
        <v>133</v>
      </c>
      <c r="B26" s="36" t="s">
        <v>41</v>
      </c>
      <c r="C26" s="78"/>
      <c r="D26" s="73"/>
      <c r="E26" s="73"/>
      <c r="F26" s="73"/>
      <c r="H26" s="73"/>
      <c r="I26" s="73"/>
      <c r="J26" s="73">
        <f t="shared" si="0"/>
        <v>0</v>
      </c>
      <c r="L26" s="79"/>
      <c r="M26" s="79"/>
      <c r="N26" s="79"/>
      <c r="O26" s="79"/>
      <c r="P26" s="79"/>
      <c r="Q26" s="79"/>
      <c r="S26" s="73"/>
      <c r="T26" s="73"/>
      <c r="U26" s="73"/>
      <c r="V26" s="166"/>
      <c r="W26" s="166">
        <v>5605.6620000000003</v>
      </c>
      <c r="X26" s="166"/>
      <c r="Y26" s="166"/>
    </row>
    <row r="27" spans="1:25" s="40" customFormat="1">
      <c r="A27" s="91">
        <v>11</v>
      </c>
      <c r="B27" s="38" t="s">
        <v>42</v>
      </c>
      <c r="C27" s="39" t="s">
        <v>110</v>
      </c>
      <c r="D27" s="72"/>
      <c r="E27" s="72"/>
      <c r="F27" s="72">
        <f t="shared" ref="F27" si="2">F28+F29+F30</f>
        <v>6420921.2777571995</v>
      </c>
      <c r="H27" s="72"/>
      <c r="I27" s="72"/>
      <c r="J27" s="72">
        <f t="shared" si="0"/>
        <v>6420921.2777571995</v>
      </c>
      <c r="L27" s="87">
        <f>L28+L29+L30</f>
        <v>5674192.6053899992</v>
      </c>
      <c r="M27" s="82"/>
      <c r="N27" s="82"/>
      <c r="O27" s="72">
        <f>SUM(O28:O30)</f>
        <v>4123268.86063</v>
      </c>
      <c r="P27" s="82"/>
      <c r="Q27" s="82"/>
      <c r="R27" s="92"/>
      <c r="S27" s="72"/>
      <c r="T27" s="72"/>
      <c r="U27" s="72"/>
      <c r="V27" s="167"/>
      <c r="W27" s="167">
        <v>319.88480225625142</v>
      </c>
      <c r="X27" s="167"/>
      <c r="Y27" s="167"/>
    </row>
    <row r="28" spans="1:25">
      <c r="A28" s="86" t="s">
        <v>134</v>
      </c>
      <c r="B28" s="36" t="s">
        <v>52</v>
      </c>
      <c r="C28" s="78" t="s">
        <v>110</v>
      </c>
      <c r="D28" s="73"/>
      <c r="E28" s="73"/>
      <c r="F28" s="73">
        <v>2262569.7010967084</v>
      </c>
      <c r="H28" s="73"/>
      <c r="I28" s="73"/>
      <c r="J28" s="73">
        <f t="shared" si="0"/>
        <v>2262569.7010967084</v>
      </c>
      <c r="L28" s="88">
        <v>2184740.0699999998</v>
      </c>
      <c r="M28" s="82"/>
      <c r="N28" s="82"/>
      <c r="O28" s="73">
        <f>359275896.52/1000</f>
        <v>359275.89652000001</v>
      </c>
      <c r="P28" s="82"/>
      <c r="Q28" s="82"/>
      <c r="S28" s="73"/>
      <c r="T28" s="73"/>
      <c r="U28" s="73"/>
      <c r="V28" s="166"/>
      <c r="W28" s="166">
        <v>168.23387582316374</v>
      </c>
      <c r="X28" s="166"/>
      <c r="Y28" s="166"/>
    </row>
    <row r="29" spans="1:25">
      <c r="A29" s="86" t="s">
        <v>135</v>
      </c>
      <c r="B29" s="36" t="s">
        <v>53</v>
      </c>
      <c r="C29" s="78" t="s">
        <v>110</v>
      </c>
      <c r="D29" s="73"/>
      <c r="E29" s="73"/>
      <c r="F29" s="73">
        <v>884168.42696874542</v>
      </c>
      <c r="H29" s="73"/>
      <c r="I29" s="73"/>
      <c r="J29" s="73">
        <f t="shared" si="0"/>
        <v>884168.42696874542</v>
      </c>
      <c r="L29" s="88">
        <v>1141178.7284500001</v>
      </c>
      <c r="M29" s="82"/>
      <c r="N29" s="82"/>
      <c r="O29" s="73">
        <f>422300677.93/1000</f>
        <v>422300.67793000001</v>
      </c>
      <c r="P29" s="82"/>
      <c r="Q29" s="82"/>
      <c r="S29" s="73"/>
      <c r="T29" s="73"/>
      <c r="U29" s="73"/>
      <c r="V29" s="166"/>
      <c r="W29" s="166"/>
      <c r="X29" s="166"/>
      <c r="Y29" s="166"/>
    </row>
    <row r="30" spans="1:25" ht="24.75" customHeight="1">
      <c r="A30" s="86" t="s">
        <v>136</v>
      </c>
      <c r="B30" s="36" t="s">
        <v>54</v>
      </c>
      <c r="C30" s="78" t="s">
        <v>110</v>
      </c>
      <c r="D30" s="73"/>
      <c r="E30" s="73"/>
      <c r="F30" s="73">
        <f t="shared" ref="F30" si="3">F15</f>
        <v>3274183.1496917461</v>
      </c>
      <c r="H30" s="73"/>
      <c r="I30" s="73"/>
      <c r="J30" s="73">
        <f t="shared" si="0"/>
        <v>3274183.1496917461</v>
      </c>
      <c r="L30" s="88">
        <v>2348273.8069399996</v>
      </c>
      <c r="M30" s="82"/>
      <c r="N30" s="82"/>
      <c r="O30" s="73">
        <f>3341692286.18/1000</f>
        <v>3341692.2861799998</v>
      </c>
      <c r="P30" s="82"/>
      <c r="Q30" s="82"/>
      <c r="S30" s="73"/>
      <c r="T30" s="73"/>
      <c r="U30" s="73"/>
      <c r="V30" s="166"/>
      <c r="W30" s="166"/>
      <c r="X30" s="166"/>
      <c r="Y30" s="166"/>
    </row>
    <row r="31" spans="1:25" s="40" customFormat="1" ht="31.5">
      <c r="A31" s="91">
        <v>12</v>
      </c>
      <c r="B31" s="38" t="s">
        <v>103</v>
      </c>
      <c r="C31" s="39" t="s">
        <v>110</v>
      </c>
      <c r="D31" s="72"/>
      <c r="E31" s="72"/>
      <c r="F31" s="72">
        <v>0</v>
      </c>
      <c r="H31" s="72"/>
      <c r="I31" s="72"/>
      <c r="J31" s="72">
        <f t="shared" si="0"/>
        <v>0</v>
      </c>
      <c r="L31" s="80"/>
      <c r="M31" s="80"/>
      <c r="N31" s="80"/>
      <c r="O31" s="80"/>
      <c r="P31" s="80"/>
      <c r="Q31" s="80"/>
      <c r="S31" s="72"/>
      <c r="T31" s="72"/>
      <c r="U31" s="72"/>
      <c r="V31" s="167"/>
      <c r="W31" s="167"/>
      <c r="X31" s="167"/>
      <c r="Y31" s="167"/>
    </row>
    <row r="32" spans="1:25">
      <c r="A32" s="86" t="s">
        <v>137</v>
      </c>
      <c r="B32" s="36" t="s">
        <v>55</v>
      </c>
      <c r="C32" s="78" t="s">
        <v>110</v>
      </c>
      <c r="D32" s="73"/>
      <c r="E32" s="73"/>
      <c r="F32" s="73">
        <v>0</v>
      </c>
      <c r="H32" s="73"/>
      <c r="I32" s="73"/>
      <c r="J32" s="73">
        <f t="shared" si="0"/>
        <v>0</v>
      </c>
      <c r="L32" s="79"/>
      <c r="M32" s="79"/>
      <c r="N32" s="79"/>
      <c r="O32" s="79"/>
      <c r="P32" s="79"/>
      <c r="Q32" s="79"/>
      <c r="S32" s="73"/>
      <c r="T32" s="73"/>
      <c r="U32" s="73"/>
      <c r="V32" s="166"/>
      <c r="W32" s="166"/>
      <c r="X32" s="166"/>
      <c r="Y32" s="166"/>
    </row>
    <row r="33" spans="1:25">
      <c r="A33" s="86" t="s">
        <v>144</v>
      </c>
      <c r="B33" s="36" t="s">
        <v>124</v>
      </c>
      <c r="C33" s="78" t="s">
        <v>110</v>
      </c>
      <c r="D33" s="73"/>
      <c r="E33" s="73"/>
      <c r="F33" s="73">
        <v>0</v>
      </c>
      <c r="H33" s="73"/>
      <c r="I33" s="73"/>
      <c r="J33" s="73">
        <f t="shared" si="0"/>
        <v>0</v>
      </c>
      <c r="L33" s="79"/>
      <c r="M33" s="79"/>
      <c r="N33" s="79"/>
      <c r="O33" s="79"/>
      <c r="P33" s="79"/>
      <c r="Q33" s="79"/>
      <c r="S33" s="73"/>
      <c r="T33" s="73"/>
      <c r="U33" s="73"/>
      <c r="V33" s="166"/>
      <c r="W33" s="166"/>
      <c r="X33" s="166"/>
      <c r="Y33" s="166"/>
    </row>
    <row r="34" spans="1:25" s="40" customFormat="1" ht="31.5">
      <c r="A34" s="91">
        <v>13</v>
      </c>
      <c r="B34" s="38" t="s">
        <v>56</v>
      </c>
      <c r="C34" s="39" t="s">
        <v>110</v>
      </c>
      <c r="D34" s="72"/>
      <c r="E34" s="72"/>
      <c r="F34" s="72">
        <v>0</v>
      </c>
      <c r="H34" s="72"/>
      <c r="I34" s="72"/>
      <c r="J34" s="72">
        <f t="shared" si="0"/>
        <v>0</v>
      </c>
      <c r="L34" s="80"/>
      <c r="M34" s="80"/>
      <c r="N34" s="80"/>
      <c r="O34" s="80"/>
      <c r="P34" s="80"/>
      <c r="Q34" s="80"/>
      <c r="S34" s="72"/>
      <c r="T34" s="72"/>
      <c r="U34" s="72"/>
      <c r="V34" s="167"/>
      <c r="W34" s="167"/>
      <c r="X34" s="167"/>
      <c r="Y34" s="167"/>
    </row>
    <row r="35" spans="1:25">
      <c r="A35" s="86" t="s">
        <v>138</v>
      </c>
      <c r="B35" s="36" t="s">
        <v>52</v>
      </c>
      <c r="C35" s="78" t="s">
        <v>110</v>
      </c>
      <c r="D35" s="73"/>
      <c r="E35" s="73"/>
      <c r="F35" s="73"/>
      <c r="H35" s="73"/>
      <c r="I35" s="73"/>
      <c r="J35" s="73">
        <f t="shared" si="0"/>
        <v>0</v>
      </c>
      <c r="L35" s="79"/>
      <c r="M35" s="79"/>
      <c r="N35" s="79"/>
      <c r="O35" s="79"/>
      <c r="P35" s="79"/>
      <c r="Q35" s="79"/>
      <c r="S35" s="73"/>
      <c r="T35" s="73"/>
      <c r="U35" s="73"/>
      <c r="V35" s="166"/>
      <c r="W35" s="166"/>
      <c r="X35" s="166"/>
      <c r="Y35" s="166"/>
    </row>
    <row r="36" spans="1:25">
      <c r="A36" s="86" t="s">
        <v>139</v>
      </c>
      <c r="B36" s="36" t="s">
        <v>53</v>
      </c>
      <c r="C36" s="78" t="s">
        <v>110</v>
      </c>
      <c r="D36" s="73"/>
      <c r="E36" s="73"/>
      <c r="F36" s="73"/>
      <c r="H36" s="73"/>
      <c r="I36" s="73"/>
      <c r="J36" s="73">
        <f t="shared" si="0"/>
        <v>0</v>
      </c>
      <c r="L36" s="79"/>
      <c r="M36" s="79"/>
      <c r="N36" s="79"/>
      <c r="O36" s="79"/>
      <c r="P36" s="79"/>
      <c r="Q36" s="79"/>
      <c r="S36" s="73"/>
      <c r="T36" s="73"/>
      <c r="U36" s="73"/>
      <c r="V36" s="166"/>
      <c r="W36" s="166"/>
      <c r="X36" s="166"/>
      <c r="Y36" s="166"/>
    </row>
    <row r="37" spans="1:25" ht="31.5">
      <c r="A37" s="86" t="s">
        <v>140</v>
      </c>
      <c r="B37" s="36" t="s">
        <v>54</v>
      </c>
      <c r="C37" s="78" t="s">
        <v>110</v>
      </c>
      <c r="D37" s="73"/>
      <c r="E37" s="73"/>
      <c r="F37" s="73"/>
      <c r="H37" s="73"/>
      <c r="I37" s="73"/>
      <c r="J37" s="73">
        <f t="shared" si="0"/>
        <v>0</v>
      </c>
      <c r="L37" s="79"/>
      <c r="M37" s="79"/>
      <c r="N37" s="79"/>
      <c r="O37" s="79"/>
      <c r="P37" s="79"/>
      <c r="Q37" s="79"/>
      <c r="S37" s="73"/>
      <c r="T37" s="73"/>
      <c r="U37" s="73"/>
      <c r="V37" s="166"/>
      <c r="W37" s="166"/>
      <c r="X37" s="166"/>
      <c r="Y37" s="166"/>
    </row>
    <row r="38" spans="1:25" s="40" customFormat="1" ht="47.25">
      <c r="A38" s="91">
        <v>14</v>
      </c>
      <c r="B38" s="38" t="s">
        <v>57</v>
      </c>
      <c r="C38" s="39" t="s">
        <v>110</v>
      </c>
      <c r="D38" s="72"/>
      <c r="E38" s="72"/>
      <c r="F38" s="72">
        <v>0</v>
      </c>
      <c r="H38" s="72"/>
      <c r="I38" s="72"/>
      <c r="J38" s="72">
        <f t="shared" si="0"/>
        <v>0</v>
      </c>
      <c r="L38" s="80"/>
      <c r="M38" s="80"/>
      <c r="N38" s="80"/>
      <c r="O38" s="80"/>
      <c r="P38" s="80"/>
      <c r="Q38" s="80"/>
      <c r="S38" s="72"/>
      <c r="T38" s="72"/>
      <c r="U38" s="72"/>
      <c r="V38" s="167"/>
      <c r="W38" s="167"/>
      <c r="X38" s="167"/>
      <c r="Y38" s="167"/>
    </row>
    <row r="39" spans="1:25">
      <c r="A39" s="86" t="s">
        <v>141</v>
      </c>
      <c r="B39" s="36" t="s">
        <v>52</v>
      </c>
      <c r="C39" s="78" t="s">
        <v>110</v>
      </c>
      <c r="D39" s="73"/>
      <c r="E39" s="73"/>
      <c r="F39" s="73"/>
      <c r="H39" s="73"/>
      <c r="I39" s="73"/>
      <c r="J39" s="73">
        <f t="shared" si="0"/>
        <v>0</v>
      </c>
      <c r="L39" s="79"/>
      <c r="M39" s="79"/>
      <c r="N39" s="79"/>
      <c r="O39" s="79"/>
      <c r="P39" s="79"/>
      <c r="Q39" s="79"/>
      <c r="S39" s="73"/>
      <c r="T39" s="73"/>
      <c r="U39" s="73"/>
      <c r="V39" s="166"/>
      <c r="W39" s="166"/>
      <c r="X39" s="166"/>
      <c r="Y39" s="166"/>
    </row>
    <row r="40" spans="1:25">
      <c r="A40" s="86" t="s">
        <v>142</v>
      </c>
      <c r="B40" s="36" t="s">
        <v>53</v>
      </c>
      <c r="C40" s="78" t="s">
        <v>110</v>
      </c>
      <c r="D40" s="73"/>
      <c r="E40" s="73"/>
      <c r="F40" s="73"/>
      <c r="H40" s="73"/>
      <c r="I40" s="73"/>
      <c r="J40" s="73">
        <f t="shared" si="0"/>
        <v>0</v>
      </c>
      <c r="L40" s="79"/>
      <c r="M40" s="79"/>
      <c r="N40" s="79"/>
      <c r="O40" s="79"/>
      <c r="P40" s="79"/>
      <c r="Q40" s="79"/>
      <c r="S40" s="73"/>
      <c r="T40" s="73"/>
      <c r="U40" s="73"/>
      <c r="V40" s="166"/>
      <c r="W40" s="166"/>
      <c r="X40" s="166"/>
      <c r="Y40" s="166"/>
    </row>
    <row r="41" spans="1:25" ht="31.5">
      <c r="A41" s="86" t="s">
        <v>143</v>
      </c>
      <c r="B41" s="36" t="s">
        <v>54</v>
      </c>
      <c r="C41" s="78" t="s">
        <v>110</v>
      </c>
      <c r="D41" s="73"/>
      <c r="E41" s="73"/>
      <c r="F41" s="73"/>
      <c r="H41" s="73"/>
      <c r="I41" s="73"/>
      <c r="J41" s="73">
        <f t="shared" si="0"/>
        <v>0</v>
      </c>
      <c r="L41" s="79"/>
      <c r="M41" s="79"/>
      <c r="N41" s="79"/>
      <c r="O41" s="79"/>
      <c r="P41" s="79"/>
      <c r="Q41" s="79"/>
      <c r="S41" s="73"/>
      <c r="T41" s="73"/>
      <c r="U41" s="73"/>
      <c r="V41" s="166"/>
      <c r="W41" s="166"/>
      <c r="X41" s="166"/>
      <c r="Y41" s="166"/>
    </row>
    <row r="42" spans="1:25" s="40" customFormat="1">
      <c r="A42" s="91">
        <v>15</v>
      </c>
      <c r="B42" s="77" t="s">
        <v>265</v>
      </c>
      <c r="C42" s="39" t="s">
        <v>110</v>
      </c>
      <c r="D42" s="72"/>
      <c r="E42" s="72"/>
      <c r="F42" s="74"/>
      <c r="H42" s="72"/>
      <c r="I42" s="72"/>
      <c r="J42" s="74">
        <f t="shared" si="0"/>
        <v>0</v>
      </c>
      <c r="L42" s="87">
        <v>6139962</v>
      </c>
      <c r="M42" s="74"/>
      <c r="N42" s="74"/>
      <c r="O42" s="160">
        <v>866149.35651999991</v>
      </c>
      <c r="P42" s="170">
        <v>48895.127286793853</v>
      </c>
      <c r="Q42" s="177">
        <v>48895.127286793853</v>
      </c>
      <c r="S42" s="87">
        <v>6139962</v>
      </c>
      <c r="T42" s="74"/>
      <c r="U42" s="74"/>
      <c r="V42" s="167"/>
      <c r="W42" s="175">
        <f>O42+'П-4 НВ'!G42</f>
        <v>1482312.3565199999</v>
      </c>
      <c r="X42" s="167"/>
      <c r="Y42" s="167"/>
    </row>
    <row r="43" spans="1:25" ht="47.25">
      <c r="A43" s="91">
        <v>16</v>
      </c>
      <c r="B43" s="24" t="s">
        <v>266</v>
      </c>
      <c r="C43" s="78" t="s">
        <v>58</v>
      </c>
      <c r="D43" s="73"/>
      <c r="E43" s="73"/>
      <c r="F43" s="75"/>
      <c r="H43" s="73"/>
      <c r="I43" s="73"/>
      <c r="J43" s="75">
        <f t="shared" si="0"/>
        <v>0</v>
      </c>
      <c r="L43" s="90">
        <f>9112682/50682405</f>
        <v>0.17979971550284563</v>
      </c>
      <c r="M43" s="75"/>
      <c r="N43" s="75"/>
      <c r="O43" s="171">
        <f>O42/O27*100</f>
        <v>21.006375906994815</v>
      </c>
      <c r="P43" s="171">
        <f>P42/P12*100</f>
        <v>0.70027642725530836</v>
      </c>
      <c r="Q43" s="171">
        <f>Q42/Q12*100</f>
        <v>0.66827741551089703</v>
      </c>
      <c r="S43" s="90">
        <f>9112682/50682405</f>
        <v>0.17979971550284563</v>
      </c>
      <c r="T43" s="75"/>
      <c r="U43" s="75"/>
      <c r="V43" s="166"/>
      <c r="W43" s="166"/>
      <c r="X43" s="166"/>
      <c r="Y43" s="166"/>
    </row>
    <row r="44" spans="1:25" ht="63">
      <c r="A44" s="91">
        <v>17</v>
      </c>
      <c r="B44" s="36" t="s">
        <v>43</v>
      </c>
      <c r="C44" s="78"/>
      <c r="D44" s="73"/>
      <c r="E44" s="73"/>
      <c r="F44" s="89"/>
      <c r="H44" s="73"/>
      <c r="I44" s="73"/>
      <c r="J44" s="89">
        <f t="shared" si="0"/>
        <v>0</v>
      </c>
      <c r="L44" s="89" t="s">
        <v>226</v>
      </c>
      <c r="M44" s="89" t="s">
        <v>227</v>
      </c>
      <c r="N44" s="89" t="s">
        <v>227</v>
      </c>
      <c r="O44" s="89" t="s">
        <v>227</v>
      </c>
      <c r="P44" s="89" t="s">
        <v>227</v>
      </c>
      <c r="Q44" s="89" t="s">
        <v>227</v>
      </c>
      <c r="S44" s="89" t="s">
        <v>226</v>
      </c>
      <c r="T44" s="89" t="s">
        <v>227</v>
      </c>
      <c r="U44" s="89" t="s">
        <v>227</v>
      </c>
      <c r="V44" s="166"/>
      <c r="W44" s="166"/>
      <c r="X44" s="166"/>
      <c r="Y44" s="166"/>
    </row>
    <row r="45" spans="1:25">
      <c r="D45" s="34"/>
      <c r="E45" s="34"/>
      <c r="F45" s="34"/>
    </row>
    <row r="46" spans="1:25">
      <c r="D46" s="35"/>
      <c r="E46" s="35"/>
      <c r="F46" s="127">
        <f>F29/F7/12*1000</f>
        <v>180957.30933830023</v>
      </c>
      <c r="K46" s="33"/>
      <c r="S46" s="19" t="b">
        <v>1</v>
      </c>
      <c r="U46" s="19" t="b">
        <v>1</v>
      </c>
    </row>
    <row r="47" spans="1:25" ht="15.75" customHeight="1">
      <c r="D47" s="35"/>
      <c r="E47" s="35"/>
      <c r="F47" s="127">
        <f>F28/F9</f>
        <v>1009.4655594514749</v>
      </c>
      <c r="H47" s="34"/>
      <c r="I47" s="34"/>
      <c r="J47" s="34"/>
      <c r="K47" s="33"/>
      <c r="P47" s="169">
        <v>48895.127286793853</v>
      </c>
      <c r="Q47" s="169">
        <v>48895.127286793853</v>
      </c>
    </row>
    <row r="48" spans="1:25" ht="15.75" customHeight="1">
      <c r="D48" s="35"/>
      <c r="E48" s="35"/>
      <c r="F48" s="127" t="b">
        <v>1</v>
      </c>
      <c r="K48" s="33"/>
    </row>
    <row r="49" spans="2:16" ht="15.75" customHeight="1">
      <c r="D49" s="34"/>
      <c r="E49" s="34"/>
      <c r="F49" s="128" t="b">
        <v>1</v>
      </c>
      <c r="H49" s="34"/>
      <c r="I49" s="34"/>
      <c r="J49" s="34"/>
      <c r="K49" s="33"/>
    </row>
    <row r="50" spans="2:16" ht="39.75" customHeight="1">
      <c r="B50" s="1" t="s">
        <v>306</v>
      </c>
      <c r="C50" s="1"/>
      <c r="D50" s="1"/>
      <c r="E50" s="1"/>
      <c r="F50" s="1"/>
      <c r="G50" s="1"/>
      <c r="P50" s="158"/>
    </row>
    <row r="51" spans="2:16" ht="15.75" customHeight="1">
      <c r="B51" s="1" t="s">
        <v>307</v>
      </c>
      <c r="P51" s="158"/>
    </row>
    <row r="52" spans="2:16" ht="15.75" customHeight="1">
      <c r="P52" s="158"/>
    </row>
    <row r="53" spans="2:16">
      <c r="B53" s="200"/>
      <c r="C53" s="201"/>
      <c r="D53" s="201"/>
      <c r="E53" s="201"/>
      <c r="F53" s="201"/>
      <c r="G53" s="201"/>
      <c r="H53" s="201"/>
      <c r="I53" s="201"/>
      <c r="J53" s="201"/>
      <c r="K53" s="201"/>
      <c r="L53" s="201"/>
      <c r="P53" s="158"/>
    </row>
  </sheetData>
  <mergeCells count="4">
    <mergeCell ref="S4:U4"/>
    <mergeCell ref="A3:U3"/>
    <mergeCell ref="B53:L53"/>
    <mergeCell ref="A4:Q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U75"/>
  <sheetViews>
    <sheetView topLeftCell="C1" zoomScale="80" zoomScaleNormal="80" workbookViewId="0">
      <selection activeCell="R82" sqref="R82"/>
    </sheetView>
  </sheetViews>
  <sheetFormatPr defaultRowHeight="15" outlineLevelRow="2" outlineLevelCol="1"/>
  <cols>
    <col min="1" max="1" width="9.140625" style="103"/>
    <col min="2" max="2" width="61.7109375" style="103" customWidth="1"/>
    <col min="3" max="3" width="21.7109375" style="103" customWidth="1"/>
    <col min="4" max="7" width="18.7109375" style="103" hidden="1" customWidth="1" outlineLevel="1"/>
    <col min="8" max="8" width="24.28515625" style="103" hidden="1" customWidth="1" outlineLevel="1"/>
    <col min="9" max="9" width="25.140625" style="103" hidden="1" customWidth="1" outlineLevel="1"/>
    <col min="10" max="10" width="18.7109375" style="103" customWidth="1" collapsed="1"/>
    <col min="11" max="13" width="18.42578125" style="103" customWidth="1"/>
    <col min="14" max="15" width="25.5703125" style="103" customWidth="1"/>
    <col min="16" max="16384" width="9.140625" style="103"/>
  </cols>
  <sheetData>
    <row r="1" spans="1:15" s="19" customFormat="1" ht="51.75" customHeight="1">
      <c r="A1" s="20"/>
      <c r="B1" s="20"/>
      <c r="C1" s="20"/>
      <c r="D1" s="50"/>
      <c r="O1" s="30" t="s">
        <v>145</v>
      </c>
    </row>
    <row r="2" spans="1:15" s="19" customFormat="1" ht="15.75">
      <c r="A2" s="29"/>
      <c r="B2" s="29"/>
      <c r="C2" s="29"/>
      <c r="D2" s="50"/>
    </row>
    <row r="3" spans="1:15" s="19" customFormat="1" ht="18.75" customHeight="1">
      <c r="A3" s="197" t="s">
        <v>146</v>
      </c>
      <c r="B3" s="197"/>
      <c r="C3" s="197"/>
      <c r="D3" s="212"/>
      <c r="E3" s="212"/>
      <c r="F3" s="212"/>
      <c r="G3" s="212"/>
      <c r="H3" s="212"/>
      <c r="I3" s="212"/>
      <c r="J3" s="199"/>
      <c r="K3" s="199"/>
      <c r="L3" s="199"/>
      <c r="M3" s="199"/>
      <c r="N3" s="199"/>
      <c r="O3" s="199"/>
    </row>
    <row r="4" spans="1:15" s="19" customFormat="1" ht="15.75" hidden="1" outlineLevel="1">
      <c r="A4" s="213" t="s">
        <v>250</v>
      </c>
      <c r="B4" s="213"/>
      <c r="C4" s="213"/>
      <c r="D4" s="214"/>
      <c r="E4" s="214"/>
      <c r="F4" s="214"/>
      <c r="G4" s="214"/>
      <c r="H4" s="214"/>
      <c r="I4" s="214"/>
      <c r="J4" s="199"/>
      <c r="K4" s="199"/>
      <c r="L4" s="199"/>
      <c r="M4" s="199"/>
      <c r="N4" s="199"/>
      <c r="O4" s="199"/>
    </row>
    <row r="5" spans="1:15" s="19" customFormat="1" ht="51.75" hidden="1" customHeight="1" outlineLevel="1">
      <c r="A5" s="205" t="s">
        <v>5</v>
      </c>
      <c r="B5" s="205" t="s">
        <v>36</v>
      </c>
      <c r="C5" s="205" t="s">
        <v>37</v>
      </c>
      <c r="D5" s="218" t="s">
        <v>269</v>
      </c>
      <c r="E5" s="218"/>
      <c r="F5" s="218" t="s">
        <v>249</v>
      </c>
      <c r="G5" s="218"/>
      <c r="H5" s="218" t="s">
        <v>247</v>
      </c>
      <c r="I5" s="218"/>
    </row>
    <row r="6" spans="1:15" s="52" customFormat="1" ht="12.75" hidden="1" outlineLevel="1">
      <c r="A6" s="205"/>
      <c r="B6" s="205"/>
      <c r="C6" s="205"/>
      <c r="D6" s="76" t="s">
        <v>61</v>
      </c>
      <c r="E6" s="76" t="s">
        <v>62</v>
      </c>
      <c r="F6" s="76" t="s">
        <v>61</v>
      </c>
      <c r="G6" s="76" t="s">
        <v>62</v>
      </c>
      <c r="H6" s="76" t="s">
        <v>61</v>
      </c>
      <c r="I6" s="76" t="s">
        <v>62</v>
      </c>
    </row>
    <row r="7" spans="1:15" s="19" customFormat="1" ht="15" hidden="1" customHeight="1" outlineLevel="1">
      <c r="A7" s="85">
        <v>1</v>
      </c>
      <c r="B7" s="26" t="s">
        <v>60</v>
      </c>
      <c r="C7" s="49" t="s">
        <v>0</v>
      </c>
      <c r="D7" s="75"/>
      <c r="E7" s="75"/>
      <c r="F7" s="75"/>
      <c r="G7" s="75"/>
      <c r="H7" s="219">
        <v>1009.4655594514749</v>
      </c>
      <c r="I7" s="204"/>
    </row>
    <row r="8" spans="1:15" s="19" customFormat="1" ht="15" hidden="1" customHeight="1" outlineLevel="1">
      <c r="A8" s="85"/>
      <c r="B8" s="26" t="s">
        <v>271</v>
      </c>
      <c r="C8" s="49"/>
      <c r="D8" s="75"/>
      <c r="E8" s="75"/>
      <c r="F8" s="75"/>
      <c r="G8" s="75"/>
      <c r="H8" s="219">
        <v>1008.2252490234539</v>
      </c>
      <c r="I8" s="204"/>
    </row>
    <row r="9" spans="1:15" s="19" customFormat="1" ht="15" hidden="1" customHeight="1" outlineLevel="1">
      <c r="A9" s="85">
        <v>2</v>
      </c>
      <c r="B9" s="26" t="s">
        <v>2</v>
      </c>
      <c r="C9" s="49" t="s">
        <v>1</v>
      </c>
      <c r="D9" s="75"/>
      <c r="E9" s="75"/>
      <c r="F9" s="75"/>
      <c r="G9" s="75"/>
      <c r="H9" s="219">
        <v>180957.30933830023</v>
      </c>
      <c r="I9" s="204"/>
    </row>
    <row r="10" spans="1:15" s="19" customFormat="1" ht="15" hidden="1" customHeight="1" outlineLevel="1">
      <c r="A10" s="122"/>
      <c r="B10" s="123"/>
      <c r="C10" s="124"/>
      <c r="D10" s="50"/>
      <c r="E10" s="50"/>
      <c r="F10" s="50"/>
      <c r="G10" s="50"/>
      <c r="H10" s="125"/>
      <c r="I10" s="126" t="b">
        <f>H7='П-4 ДМ'!F47</f>
        <v>1</v>
      </c>
    </row>
    <row r="11" spans="1:15" s="19" customFormat="1" ht="15" hidden="1" customHeight="1" outlineLevel="1">
      <c r="A11" s="122"/>
      <c r="B11" s="123"/>
      <c r="C11" s="124"/>
      <c r="D11" s="50"/>
      <c r="E11" s="50"/>
      <c r="F11" s="50"/>
      <c r="G11" s="50"/>
      <c r="H11" s="125"/>
      <c r="I11" s="126" t="b">
        <f>H9='П-4 ДМ'!F46</f>
        <v>1</v>
      </c>
    </row>
    <row r="12" spans="1:15" s="19" customFormat="1" ht="15.75" hidden="1" outlineLevel="1">
      <c r="A12" s="213" t="s">
        <v>252</v>
      </c>
      <c r="B12" s="213"/>
      <c r="C12" s="213"/>
      <c r="D12" s="214"/>
      <c r="E12" s="214"/>
      <c r="F12" s="214"/>
      <c r="G12" s="214"/>
      <c r="H12" s="214"/>
      <c r="I12" s="214"/>
      <c r="J12" s="199"/>
      <c r="K12" s="199"/>
      <c r="L12" s="199"/>
      <c r="M12" s="199"/>
      <c r="N12" s="199"/>
      <c r="O12" s="199"/>
    </row>
    <row r="13" spans="1:15" ht="57" hidden="1" customHeight="1" outlineLevel="1">
      <c r="A13" s="205" t="s">
        <v>5</v>
      </c>
      <c r="B13" s="205" t="s">
        <v>36</v>
      </c>
      <c r="C13" s="205" t="s">
        <v>37</v>
      </c>
      <c r="D13" s="218" t="s">
        <v>269</v>
      </c>
      <c r="E13" s="218"/>
      <c r="F13" s="218" t="s">
        <v>249</v>
      </c>
      <c r="G13" s="218"/>
      <c r="H13" s="218" t="s">
        <v>247</v>
      </c>
      <c r="I13" s="218"/>
    </row>
    <row r="14" spans="1:15" hidden="1" outlineLevel="1">
      <c r="A14" s="205"/>
      <c r="B14" s="205"/>
      <c r="C14" s="205"/>
      <c r="D14" s="76" t="s">
        <v>61</v>
      </c>
      <c r="E14" s="76" t="s">
        <v>62</v>
      </c>
      <c r="F14" s="76" t="s">
        <v>61</v>
      </c>
      <c r="G14" s="76" t="s">
        <v>62</v>
      </c>
      <c r="H14" s="76" t="s">
        <v>61</v>
      </c>
      <c r="I14" s="76" t="s">
        <v>62</v>
      </c>
    </row>
    <row r="15" spans="1:15" ht="23.25" hidden="1" customHeight="1" outlineLevel="1">
      <c r="A15" s="84">
        <v>1</v>
      </c>
      <c r="B15" s="28" t="s">
        <v>60</v>
      </c>
      <c r="C15" s="49" t="s">
        <v>0</v>
      </c>
      <c r="D15" s="104"/>
      <c r="E15" s="104"/>
      <c r="F15" s="104"/>
      <c r="G15" s="104"/>
      <c r="H15" s="219"/>
      <c r="I15" s="204"/>
    </row>
    <row r="16" spans="1:15" ht="23.25" hidden="1" customHeight="1" outlineLevel="1">
      <c r="A16" s="84"/>
      <c r="B16" s="28" t="s">
        <v>271</v>
      </c>
      <c r="C16" s="49"/>
      <c r="D16" s="104"/>
      <c r="E16" s="104"/>
      <c r="F16" s="104"/>
      <c r="G16" s="104"/>
      <c r="H16" s="219"/>
      <c r="I16" s="204"/>
    </row>
    <row r="17" spans="1:21" ht="23.25" hidden="1" customHeight="1" outlineLevel="1">
      <c r="A17" s="84">
        <v>2</v>
      </c>
      <c r="B17" s="28" t="s">
        <v>2</v>
      </c>
      <c r="C17" s="49" t="s">
        <v>1</v>
      </c>
      <c r="D17" s="104"/>
      <c r="E17" s="104"/>
      <c r="F17" s="104"/>
      <c r="G17" s="104"/>
      <c r="H17" s="219">
        <f t="shared" ref="H17" si="0">H9</f>
        <v>180957.30933830023</v>
      </c>
      <c r="I17" s="204"/>
    </row>
    <row r="18" spans="1:21" ht="108.75" customHeight="1" collapsed="1">
      <c r="A18" s="215" t="s">
        <v>322</v>
      </c>
      <c r="B18" s="215"/>
      <c r="C18" s="215"/>
      <c r="D18" s="216"/>
      <c r="E18" s="216"/>
      <c r="F18" s="216"/>
      <c r="G18" s="216"/>
      <c r="H18" s="216"/>
      <c r="I18" s="216"/>
      <c r="J18" s="217"/>
      <c r="K18" s="217"/>
      <c r="L18" s="217"/>
      <c r="M18" s="217"/>
      <c r="N18" s="217"/>
      <c r="O18" s="217"/>
    </row>
    <row r="19" spans="1:21" ht="117.75" customHeight="1">
      <c r="A19" s="205" t="s">
        <v>5</v>
      </c>
      <c r="B19" s="205" t="s">
        <v>36</v>
      </c>
      <c r="C19" s="205" t="s">
        <v>37</v>
      </c>
      <c r="D19" s="218" t="s">
        <v>270</v>
      </c>
      <c r="E19" s="218"/>
      <c r="F19" s="218" t="s">
        <v>255</v>
      </c>
      <c r="G19" s="218"/>
      <c r="H19" s="218" t="s">
        <v>256</v>
      </c>
      <c r="I19" s="218"/>
      <c r="J19" s="218" t="s">
        <v>331</v>
      </c>
      <c r="K19" s="218"/>
      <c r="L19" s="218" t="s">
        <v>328</v>
      </c>
      <c r="M19" s="218"/>
      <c r="N19" s="218" t="s">
        <v>329</v>
      </c>
      <c r="O19" s="218"/>
    </row>
    <row r="20" spans="1:21">
      <c r="A20" s="205"/>
      <c r="B20" s="205"/>
      <c r="C20" s="205"/>
      <c r="D20" s="76" t="s">
        <v>61</v>
      </c>
      <c r="E20" s="76" t="s">
        <v>62</v>
      </c>
      <c r="F20" s="76" t="s">
        <v>61</v>
      </c>
      <c r="G20" s="76" t="s">
        <v>62</v>
      </c>
      <c r="H20" s="76" t="s">
        <v>61</v>
      </c>
      <c r="I20" s="76" t="s">
        <v>62</v>
      </c>
      <c r="J20" s="76" t="s">
        <v>61</v>
      </c>
      <c r="K20" s="76" t="s">
        <v>62</v>
      </c>
      <c r="L20" s="76" t="s">
        <v>61</v>
      </c>
      <c r="M20" s="76" t="s">
        <v>62</v>
      </c>
      <c r="N20" s="76" t="s">
        <v>61</v>
      </c>
      <c r="O20" s="76" t="s">
        <v>62</v>
      </c>
    </row>
    <row r="21" spans="1:21" ht="18.75" customHeight="1">
      <c r="A21" s="84">
        <v>1</v>
      </c>
      <c r="B21" s="28" t="s">
        <v>60</v>
      </c>
      <c r="C21" s="49" t="s">
        <v>0</v>
      </c>
      <c r="D21" s="105">
        <v>849.63</v>
      </c>
      <c r="E21" s="105">
        <v>862.42</v>
      </c>
      <c r="F21" s="105">
        <v>805.39</v>
      </c>
      <c r="G21" s="105">
        <v>805.39</v>
      </c>
      <c r="H21" s="203">
        <v>830.05077459025495</v>
      </c>
      <c r="I21" s="220"/>
      <c r="J21" s="105">
        <v>805.39269865368999</v>
      </c>
      <c r="K21" s="105">
        <v>809.53071932790294</v>
      </c>
      <c r="L21" s="105">
        <v>809.53</v>
      </c>
      <c r="M21" s="105">
        <v>827.31</v>
      </c>
      <c r="N21" s="203">
        <v>863.11</v>
      </c>
      <c r="O21" s="220"/>
      <c r="R21" s="103">
        <v>863.10894148912166</v>
      </c>
    </row>
    <row r="22" spans="1:21" ht="12.75" customHeight="1">
      <c r="A22" s="84"/>
      <c r="B22" s="28" t="s">
        <v>271</v>
      </c>
      <c r="C22" s="49"/>
      <c r="D22" s="106">
        <v>977.87777978181703</v>
      </c>
      <c r="E22" s="106">
        <v>951.43404232051853</v>
      </c>
      <c r="F22" s="105">
        <v>799.10485895297802</v>
      </c>
      <c r="G22" s="105">
        <v>799.10485895297802</v>
      </c>
      <c r="H22" s="203">
        <v>823.48370755362896</v>
      </c>
      <c r="I22" s="220"/>
      <c r="J22" s="105">
        <v>812.42896660929773</v>
      </c>
      <c r="K22" s="105">
        <f>'[2]ООО ТТЭЦ июль-ноябрь'!$J$134</f>
        <v>840.04471110512043</v>
      </c>
      <c r="L22" s="105">
        <v>802.85897284565988</v>
      </c>
      <c r="M22" s="105">
        <v>820.34388973552279</v>
      </c>
      <c r="N22" s="203">
        <v>855.74</v>
      </c>
      <c r="O22" s="220"/>
      <c r="R22" s="103">
        <v>855.7356605918734</v>
      </c>
    </row>
    <row r="23" spans="1:21" ht="17.25" customHeight="1">
      <c r="A23" s="84">
        <v>2</v>
      </c>
      <c r="B23" s="28" t="s">
        <v>2</v>
      </c>
      <c r="C23" s="49" t="s">
        <v>1</v>
      </c>
      <c r="D23" s="105">
        <v>164537.03</v>
      </c>
      <c r="E23" s="105">
        <v>164796.07</v>
      </c>
      <c r="F23" s="105">
        <v>164796.07</v>
      </c>
      <c r="G23" s="105">
        <v>165592.57</v>
      </c>
      <c r="H23" s="203">
        <v>172878.6447161205</v>
      </c>
      <c r="I23" s="220"/>
      <c r="J23" s="105">
        <v>165592.57102110039</v>
      </c>
      <c r="K23" s="105">
        <v>177846.42131707061</v>
      </c>
      <c r="L23" s="105">
        <v>177846.42</v>
      </c>
      <c r="M23" s="105">
        <v>185776.48</v>
      </c>
      <c r="N23" s="203">
        <v>196551.51</v>
      </c>
      <c r="O23" s="220"/>
      <c r="R23" s="103">
        <v>196551.514764897</v>
      </c>
      <c r="U23" s="103">
        <v>158727.70300000001</v>
      </c>
    </row>
    <row r="24" spans="1:21" ht="17.25" customHeight="1">
      <c r="A24" s="29"/>
      <c r="B24" s="150"/>
      <c r="C24" s="124"/>
      <c r="D24" s="151"/>
      <c r="E24" s="151"/>
      <c r="F24" s="151"/>
      <c r="G24" s="151"/>
      <c r="H24" s="152"/>
      <c r="I24" s="153"/>
    </row>
    <row r="25" spans="1:21" ht="17.25" customHeight="1">
      <c r="A25" s="29"/>
      <c r="B25" s="150"/>
      <c r="C25" s="124"/>
      <c r="D25" s="151"/>
      <c r="E25" s="151"/>
      <c r="F25" s="151"/>
      <c r="G25" s="151"/>
      <c r="H25" s="152"/>
      <c r="I25" s="153"/>
    </row>
    <row r="26" spans="1:21" ht="48.75" hidden="1" customHeight="1" outlineLevel="1">
      <c r="A26" s="221" t="s">
        <v>298</v>
      </c>
      <c r="B26" s="222"/>
      <c r="C26" s="222"/>
      <c r="D26" s="222"/>
      <c r="E26" s="222"/>
      <c r="F26" s="222"/>
      <c r="G26" s="222"/>
      <c r="H26" s="222"/>
      <c r="I26" s="222"/>
      <c r="J26" s="222"/>
      <c r="K26" s="222"/>
      <c r="L26" s="222"/>
      <c r="M26" s="222"/>
      <c r="N26" s="222"/>
      <c r="O26" s="222"/>
    </row>
    <row r="27" spans="1:21" ht="44.25" hidden="1" customHeight="1" outlineLevel="2">
      <c r="A27" s="205" t="s">
        <v>5</v>
      </c>
      <c r="B27" s="205" t="s">
        <v>36</v>
      </c>
      <c r="C27" s="205" t="s">
        <v>37</v>
      </c>
      <c r="D27" s="206" t="s">
        <v>300</v>
      </c>
      <c r="E27" s="206"/>
      <c r="F27" s="207"/>
      <c r="G27" s="207"/>
      <c r="H27" s="207"/>
      <c r="I27" s="207"/>
      <c r="J27" s="207"/>
      <c r="K27" s="207"/>
      <c r="L27" s="207"/>
      <c r="M27" s="207"/>
      <c r="N27" s="207"/>
      <c r="O27" s="207"/>
    </row>
    <row r="28" spans="1:21" ht="15" hidden="1" customHeight="1" outlineLevel="2">
      <c r="A28" s="205"/>
      <c r="B28" s="205"/>
      <c r="C28" s="205"/>
      <c r="D28" s="144" t="s">
        <v>286</v>
      </c>
      <c r="E28" s="144" t="s">
        <v>287</v>
      </c>
      <c r="F28" s="144" t="s">
        <v>288</v>
      </c>
      <c r="G28" s="144" t="s">
        <v>289</v>
      </c>
      <c r="H28" s="144" t="s">
        <v>290</v>
      </c>
      <c r="I28" s="144" t="s">
        <v>291</v>
      </c>
      <c r="J28" s="144" t="s">
        <v>292</v>
      </c>
      <c r="K28" s="144" t="s">
        <v>293</v>
      </c>
      <c r="L28" s="144" t="s">
        <v>294</v>
      </c>
      <c r="M28" s="144" t="s">
        <v>295</v>
      </c>
      <c r="N28" s="144" t="s">
        <v>296</v>
      </c>
      <c r="O28" s="144" t="s">
        <v>297</v>
      </c>
    </row>
    <row r="29" spans="1:21" ht="15" hidden="1" customHeight="1" outlineLevel="2">
      <c r="A29" s="208">
        <v>1</v>
      </c>
      <c r="B29" s="26" t="s">
        <v>60</v>
      </c>
      <c r="C29" s="49" t="s">
        <v>0</v>
      </c>
      <c r="D29" s="144">
        <v>752.03</v>
      </c>
      <c r="E29" s="144">
        <f>D29</f>
        <v>752.03</v>
      </c>
      <c r="F29" s="144">
        <f t="shared" ref="F29:I29" si="1">E29</f>
        <v>752.03</v>
      </c>
      <c r="G29" s="144">
        <f t="shared" si="1"/>
        <v>752.03</v>
      </c>
      <c r="H29" s="144">
        <f t="shared" si="1"/>
        <v>752.03</v>
      </c>
      <c r="I29" s="144">
        <f t="shared" si="1"/>
        <v>752.03</v>
      </c>
      <c r="J29" s="145">
        <v>1025.1199999999999</v>
      </c>
      <c r="K29" s="145">
        <v>1024.1400000000001</v>
      </c>
      <c r="L29" s="145">
        <v>1003.9</v>
      </c>
      <c r="M29" s="145">
        <v>890.4</v>
      </c>
      <c r="N29" s="145">
        <v>848.56</v>
      </c>
      <c r="O29" s="145">
        <v>861.66</v>
      </c>
    </row>
    <row r="30" spans="1:21" ht="15.75" hidden="1" outlineLevel="2">
      <c r="A30" s="209"/>
      <c r="B30" s="28" t="s">
        <v>147</v>
      </c>
      <c r="C30" s="49"/>
      <c r="D30" s="144"/>
      <c r="E30" s="144"/>
      <c r="F30" s="144"/>
      <c r="G30" s="144"/>
      <c r="H30" s="144"/>
      <c r="I30" s="144"/>
      <c r="J30" s="145"/>
      <c r="K30" s="145"/>
      <c r="L30" s="145"/>
      <c r="M30" s="145"/>
      <c r="N30" s="145"/>
      <c r="O30" s="145"/>
    </row>
    <row r="31" spans="1:21" ht="33" hidden="1" customHeight="1" outlineLevel="2">
      <c r="A31" s="210"/>
      <c r="B31" s="141"/>
      <c r="C31" s="142"/>
      <c r="D31" s="206" t="s">
        <v>249</v>
      </c>
      <c r="E31" s="206"/>
      <c r="F31" s="207"/>
      <c r="G31" s="207"/>
      <c r="H31" s="207"/>
      <c r="I31" s="207"/>
      <c r="J31" s="207"/>
      <c r="K31" s="207"/>
      <c r="L31" s="207"/>
      <c r="M31" s="207"/>
      <c r="N31" s="207"/>
      <c r="O31" s="207"/>
    </row>
    <row r="32" spans="1:21" ht="15.75" hidden="1" customHeight="1" outlineLevel="2">
      <c r="A32" s="210"/>
      <c r="B32" s="141"/>
      <c r="C32" s="146"/>
      <c r="D32" s="144" t="s">
        <v>286</v>
      </c>
      <c r="E32" s="144" t="s">
        <v>287</v>
      </c>
      <c r="F32" s="144" t="s">
        <v>288</v>
      </c>
      <c r="G32" s="144" t="s">
        <v>289</v>
      </c>
      <c r="H32" s="144" t="s">
        <v>290</v>
      </c>
      <c r="I32" s="144" t="s">
        <v>291</v>
      </c>
      <c r="J32" s="144" t="s">
        <v>292</v>
      </c>
      <c r="K32" s="144" t="s">
        <v>293</v>
      </c>
      <c r="L32" s="144" t="s">
        <v>294</v>
      </c>
      <c r="M32" s="144" t="s">
        <v>295</v>
      </c>
      <c r="N32" s="144" t="s">
        <v>296</v>
      </c>
      <c r="O32" s="144" t="s">
        <v>297</v>
      </c>
    </row>
    <row r="33" spans="1:15" ht="15.75" hidden="1" outlineLevel="2">
      <c r="A33" s="210"/>
      <c r="B33" s="26" t="s">
        <v>60</v>
      </c>
      <c r="C33" s="49" t="s">
        <v>0</v>
      </c>
      <c r="D33" s="154">
        <v>861.65929080918852</v>
      </c>
      <c r="E33" s="154">
        <v>861.65929080918852</v>
      </c>
      <c r="F33" s="154">
        <v>861.65929080918852</v>
      </c>
      <c r="G33" s="154">
        <v>861.65929080918852</v>
      </c>
      <c r="H33" s="154">
        <v>848.56064147563973</v>
      </c>
      <c r="I33" s="154">
        <v>861.65929080918852</v>
      </c>
      <c r="J33" s="154">
        <v>1025.1196257465076</v>
      </c>
      <c r="K33" s="154">
        <v>1024.1449797502446</v>
      </c>
      <c r="L33" s="154">
        <v>1003.901633494615</v>
      </c>
      <c r="M33" s="154">
        <v>890.40239702425743</v>
      </c>
      <c r="N33" s="154">
        <v>848.56064147563973</v>
      </c>
      <c r="O33" s="154">
        <v>861.65929080918852</v>
      </c>
    </row>
    <row r="34" spans="1:15" ht="15.75" hidden="1" outlineLevel="2">
      <c r="A34" s="210"/>
      <c r="B34" s="28" t="s">
        <v>147</v>
      </c>
      <c r="C34" s="146"/>
      <c r="D34" s="144"/>
      <c r="E34" s="144"/>
      <c r="F34" s="144"/>
      <c r="G34" s="144"/>
      <c r="H34" s="144"/>
      <c r="I34" s="144"/>
      <c r="J34" s="144"/>
      <c r="K34" s="144"/>
      <c r="L34" s="144"/>
      <c r="M34" s="144"/>
      <c r="N34" s="144"/>
      <c r="O34" s="144"/>
    </row>
    <row r="35" spans="1:15" ht="41.25" hidden="1" customHeight="1" outlineLevel="2">
      <c r="A35" s="210"/>
      <c r="B35" s="146"/>
      <c r="C35" s="146"/>
      <c r="D35" s="206" t="s">
        <v>256</v>
      </c>
      <c r="E35" s="206"/>
      <c r="F35" s="207"/>
      <c r="G35" s="207"/>
      <c r="H35" s="207"/>
      <c r="I35" s="207"/>
      <c r="J35" s="207"/>
      <c r="K35" s="207"/>
      <c r="L35" s="207"/>
      <c r="M35" s="207"/>
      <c r="N35" s="207"/>
      <c r="O35" s="207"/>
    </row>
    <row r="36" spans="1:15" ht="15" hidden="1" customHeight="1" outlineLevel="2">
      <c r="A36" s="210"/>
      <c r="B36" s="129"/>
      <c r="C36" s="129"/>
      <c r="D36" s="144" t="s">
        <v>286</v>
      </c>
      <c r="E36" s="144" t="s">
        <v>287</v>
      </c>
      <c r="F36" s="144" t="s">
        <v>288</v>
      </c>
      <c r="G36" s="144" t="s">
        <v>289</v>
      </c>
      <c r="H36" s="144" t="s">
        <v>290</v>
      </c>
      <c r="I36" s="144" t="s">
        <v>291</v>
      </c>
      <c r="J36" s="144" t="s">
        <v>292</v>
      </c>
      <c r="K36" s="144" t="s">
        <v>293</v>
      </c>
      <c r="L36" s="144" t="s">
        <v>294</v>
      </c>
      <c r="M36" s="144" t="s">
        <v>295</v>
      </c>
      <c r="N36" s="144" t="s">
        <v>296</v>
      </c>
      <c r="O36" s="144" t="s">
        <v>297</v>
      </c>
    </row>
    <row r="37" spans="1:15" ht="15.75" hidden="1" outlineLevel="2">
      <c r="A37" s="210"/>
      <c r="B37" s="26" t="s">
        <v>60</v>
      </c>
      <c r="C37" s="49" t="s">
        <v>0</v>
      </c>
      <c r="D37" s="147">
        <v>968.58390074834051</v>
      </c>
      <c r="E37" s="147">
        <v>970.91807608838201</v>
      </c>
      <c r="F37" s="147">
        <v>986.86021382547835</v>
      </c>
      <c r="G37" s="147">
        <v>1037.2021495212512</v>
      </c>
      <c r="H37" s="147">
        <v>1058.0229418723766</v>
      </c>
      <c r="I37" s="147">
        <v>1127.3248710038552</v>
      </c>
      <c r="J37" s="147">
        <v>1282.1607669829395</v>
      </c>
      <c r="K37" s="147">
        <v>1193.232552775956</v>
      </c>
      <c r="L37" s="147">
        <v>1132.7487079327905</v>
      </c>
      <c r="M37" s="147">
        <v>985.92500699943514</v>
      </c>
      <c r="N37" s="147">
        <v>1002.4238069525898</v>
      </c>
      <c r="O37" s="147">
        <v>971.13023779884236</v>
      </c>
    </row>
    <row r="38" spans="1:15" ht="15.75" hidden="1" outlineLevel="2">
      <c r="A38" s="211"/>
      <c r="B38" s="28" t="s">
        <v>147</v>
      </c>
      <c r="C38" s="146"/>
      <c r="D38" s="148">
        <v>904.11486051246766</v>
      </c>
      <c r="E38" s="148">
        <v>906.29633279288032</v>
      </c>
      <c r="F38" s="149">
        <v>921.19552693969933</v>
      </c>
      <c r="G38" s="149">
        <v>968.2440649731318</v>
      </c>
      <c r="H38" s="149">
        <v>987.70274941343587</v>
      </c>
      <c r="I38" s="149">
        <v>1052.4709074802383</v>
      </c>
      <c r="J38" s="149">
        <v>1197.177352320504</v>
      </c>
      <c r="K38" s="149">
        <v>1114.0668717532299</v>
      </c>
      <c r="L38" s="149">
        <v>1057.5399139558788</v>
      </c>
      <c r="M38" s="149">
        <v>920.32150186863089</v>
      </c>
      <c r="N38" s="149">
        <v>935.74094107718656</v>
      </c>
      <c r="O38" s="149">
        <v>906.49461476527313</v>
      </c>
    </row>
    <row r="39" spans="1:15" ht="36.75" hidden="1" customHeight="1" outlineLevel="1">
      <c r="A39" s="205" t="s">
        <v>5</v>
      </c>
      <c r="B39" s="205" t="s">
        <v>36</v>
      </c>
      <c r="C39" s="205" t="s">
        <v>37</v>
      </c>
      <c r="D39" s="206" t="s">
        <v>301</v>
      </c>
      <c r="E39" s="206"/>
      <c r="F39" s="207"/>
      <c r="G39" s="207"/>
      <c r="H39" s="207"/>
      <c r="I39" s="207"/>
      <c r="J39" s="207"/>
      <c r="K39" s="207"/>
      <c r="L39" s="207"/>
      <c r="M39" s="207"/>
      <c r="N39" s="207"/>
      <c r="O39" s="207"/>
    </row>
    <row r="40" spans="1:15" hidden="1" outlineLevel="1">
      <c r="A40" s="205"/>
      <c r="B40" s="205"/>
      <c r="C40" s="205"/>
      <c r="D40" s="144" t="s">
        <v>286</v>
      </c>
      <c r="E40" s="144" t="s">
        <v>287</v>
      </c>
      <c r="F40" s="144" t="s">
        <v>288</v>
      </c>
      <c r="G40" s="144" t="s">
        <v>289</v>
      </c>
      <c r="H40" s="144" t="s">
        <v>290</v>
      </c>
      <c r="I40" s="144" t="s">
        <v>291</v>
      </c>
      <c r="J40" s="144" t="s">
        <v>292</v>
      </c>
      <c r="K40" s="144" t="s">
        <v>293</v>
      </c>
      <c r="L40" s="144" t="s">
        <v>294</v>
      </c>
      <c r="M40" s="144" t="s">
        <v>295</v>
      </c>
      <c r="N40" s="144" t="s">
        <v>296</v>
      </c>
      <c r="O40" s="144" t="s">
        <v>297</v>
      </c>
    </row>
    <row r="41" spans="1:15" ht="15.75" hidden="1" outlineLevel="1">
      <c r="A41" s="208">
        <v>1</v>
      </c>
      <c r="B41" s="26" t="s">
        <v>60</v>
      </c>
      <c r="C41" s="49" t="s">
        <v>0</v>
      </c>
      <c r="D41" s="144"/>
      <c r="E41" s="144"/>
      <c r="F41" s="144"/>
      <c r="G41" s="144"/>
      <c r="H41" s="144"/>
      <c r="I41" s="144"/>
      <c r="J41" s="145"/>
      <c r="K41" s="145"/>
      <c r="L41" s="145"/>
      <c r="M41" s="145"/>
      <c r="N41" s="145"/>
      <c r="O41" s="145"/>
    </row>
    <row r="42" spans="1:15" ht="15.75" hidden="1" outlineLevel="1">
      <c r="A42" s="209"/>
      <c r="B42" s="28" t="s">
        <v>147</v>
      </c>
      <c r="C42" s="49"/>
      <c r="D42" s="144"/>
      <c r="E42" s="144"/>
      <c r="F42" s="144"/>
      <c r="G42" s="144"/>
      <c r="H42" s="144"/>
      <c r="I42" s="144"/>
      <c r="J42" s="145"/>
      <c r="K42" s="145"/>
      <c r="L42" s="145"/>
      <c r="M42" s="145"/>
      <c r="N42" s="145"/>
      <c r="O42" s="145"/>
    </row>
    <row r="43" spans="1:15" ht="27" hidden="1" customHeight="1" outlineLevel="1">
      <c r="A43" s="210"/>
      <c r="B43" s="156"/>
      <c r="C43" s="157"/>
      <c r="D43" s="206" t="s">
        <v>302</v>
      </c>
      <c r="E43" s="206"/>
      <c r="F43" s="207"/>
      <c r="G43" s="207"/>
      <c r="H43" s="207"/>
      <c r="I43" s="207"/>
      <c r="J43" s="207"/>
      <c r="K43" s="207"/>
      <c r="L43" s="207"/>
      <c r="M43" s="207"/>
      <c r="N43" s="207"/>
      <c r="O43" s="207"/>
    </row>
    <row r="44" spans="1:15" hidden="1" outlineLevel="1">
      <c r="A44" s="210"/>
      <c r="B44" s="156"/>
      <c r="C44" s="146"/>
      <c r="D44" s="144" t="s">
        <v>286</v>
      </c>
      <c r="E44" s="144" t="s">
        <v>287</v>
      </c>
      <c r="F44" s="144" t="s">
        <v>288</v>
      </c>
      <c r="G44" s="144" t="s">
        <v>289</v>
      </c>
      <c r="H44" s="144" t="s">
        <v>290</v>
      </c>
      <c r="I44" s="144" t="s">
        <v>291</v>
      </c>
      <c r="J44" s="144" t="s">
        <v>292</v>
      </c>
      <c r="K44" s="144" t="s">
        <v>293</v>
      </c>
      <c r="L44" s="144" t="s">
        <v>294</v>
      </c>
      <c r="M44" s="144" t="s">
        <v>295</v>
      </c>
      <c r="N44" s="144" t="s">
        <v>296</v>
      </c>
      <c r="O44" s="144" t="s">
        <v>297</v>
      </c>
    </row>
    <row r="45" spans="1:15" ht="15.75" hidden="1" outlineLevel="1">
      <c r="A45" s="210"/>
      <c r="B45" s="26" t="s">
        <v>60</v>
      </c>
      <c r="C45" s="49" t="s">
        <v>0</v>
      </c>
      <c r="D45" s="154">
        <f>'[3]Рег уровни 2016'!D309</f>
        <v>861.65929080918852</v>
      </c>
      <c r="E45" s="154">
        <f>'[3]Рег уровни 2016'!E309</f>
        <v>861.65929080918852</v>
      </c>
      <c r="F45" s="154">
        <f>'[3]Рег уровни 2016'!F309</f>
        <v>861.65929080918852</v>
      </c>
      <c r="G45" s="154">
        <f>'[3]Рег уровни 2016'!G309</f>
        <v>861.65929080918852</v>
      </c>
      <c r="H45" s="154">
        <f>'[3]Рег уровни 2016'!H309</f>
        <v>848.56064147563973</v>
      </c>
      <c r="I45" s="154">
        <f>'[3]Рег уровни 2016'!I309</f>
        <v>861.65929080918852</v>
      </c>
      <c r="J45" s="154">
        <f>'[3]Рег уровни 2016'!J309</f>
        <v>866.08640315507421</v>
      </c>
      <c r="K45" s="154">
        <f>'[3]Рег уровни 2016'!K309</f>
        <v>866.08640315507421</v>
      </c>
      <c r="L45" s="154">
        <f>'[3]Рег уровни 2016'!L309</f>
        <v>866.08640315507421</v>
      </c>
      <c r="M45" s="154">
        <f>'[3]Рег уровни 2016'!M309</f>
        <v>866.08640315507421</v>
      </c>
      <c r="N45" s="154">
        <f>'[3]Рег уровни 2016'!N309</f>
        <v>861.65929080918852</v>
      </c>
      <c r="O45" s="154">
        <f>'[3]Рег уровни 2016'!O309</f>
        <v>866.08640315507421</v>
      </c>
    </row>
    <row r="46" spans="1:15" ht="15.75" hidden="1" outlineLevel="1">
      <c r="A46" s="210"/>
      <c r="B46" s="28" t="s">
        <v>147</v>
      </c>
      <c r="C46" s="146"/>
      <c r="D46" s="144"/>
      <c r="E46" s="144"/>
      <c r="F46" s="144"/>
      <c r="G46" s="144"/>
      <c r="H46" s="144"/>
      <c r="I46" s="144"/>
      <c r="J46" s="144"/>
      <c r="K46" s="144"/>
      <c r="L46" s="144"/>
      <c r="M46" s="144"/>
      <c r="N46" s="144"/>
      <c r="O46" s="144"/>
    </row>
    <row r="47" spans="1:15" ht="42" hidden="1" customHeight="1" outlineLevel="1">
      <c r="A47" s="210"/>
      <c r="B47" s="146"/>
      <c r="C47" s="146"/>
      <c r="D47" s="206" t="s">
        <v>303</v>
      </c>
      <c r="E47" s="206"/>
      <c r="F47" s="207"/>
      <c r="G47" s="207"/>
      <c r="H47" s="207"/>
      <c r="I47" s="207"/>
      <c r="J47" s="207"/>
      <c r="K47" s="207"/>
      <c r="L47" s="207"/>
      <c r="M47" s="207"/>
      <c r="N47" s="207"/>
      <c r="O47" s="207"/>
    </row>
    <row r="48" spans="1:15" hidden="1" outlineLevel="1">
      <c r="A48" s="210"/>
      <c r="B48" s="129"/>
      <c r="C48" s="129"/>
      <c r="D48" s="144" t="s">
        <v>286</v>
      </c>
      <c r="E48" s="144" t="s">
        <v>287</v>
      </c>
      <c r="F48" s="144" t="s">
        <v>288</v>
      </c>
      <c r="G48" s="144" t="s">
        <v>289</v>
      </c>
      <c r="H48" s="144" t="s">
        <v>290</v>
      </c>
      <c r="I48" s="144" t="s">
        <v>291</v>
      </c>
      <c r="J48" s="144" t="s">
        <v>292</v>
      </c>
      <c r="K48" s="144" t="s">
        <v>293</v>
      </c>
      <c r="L48" s="144" t="s">
        <v>294</v>
      </c>
      <c r="M48" s="144" t="s">
        <v>295</v>
      </c>
      <c r="N48" s="144" t="s">
        <v>296</v>
      </c>
      <c r="O48" s="144" t="s">
        <v>297</v>
      </c>
    </row>
    <row r="49" spans="1:15" ht="15.75" hidden="1" outlineLevel="1">
      <c r="A49" s="210"/>
      <c r="B49" s="26" t="s">
        <v>60</v>
      </c>
      <c r="C49" s="49" t="s">
        <v>0</v>
      </c>
      <c r="D49" s="147"/>
      <c r="E49" s="147"/>
      <c r="F49" s="147"/>
      <c r="G49" s="147"/>
      <c r="H49" s="147"/>
      <c r="I49" s="147"/>
      <c r="J49" s="147"/>
      <c r="K49" s="147"/>
      <c r="L49" s="147"/>
      <c r="M49" s="147"/>
      <c r="N49" s="147"/>
      <c r="O49" s="147"/>
    </row>
    <row r="50" spans="1:15" ht="15.75" hidden="1" outlineLevel="1">
      <c r="A50" s="211"/>
      <c r="B50" s="28" t="s">
        <v>147</v>
      </c>
      <c r="C50" s="146"/>
      <c r="D50" s="148"/>
      <c r="E50" s="148"/>
      <c r="F50" s="149"/>
      <c r="G50" s="149"/>
      <c r="H50" s="149"/>
      <c r="I50" s="149"/>
      <c r="J50" s="149"/>
      <c r="K50" s="149"/>
      <c r="L50" s="149"/>
      <c r="M50" s="149"/>
      <c r="N50" s="149"/>
      <c r="O50" s="149"/>
    </row>
    <row r="51" spans="1:15" hidden="1" outlineLevel="1"/>
    <row r="52" spans="1:15" hidden="1" outlineLevel="1"/>
    <row r="53" spans="1:15" hidden="1" outlineLevel="1"/>
    <row r="54" spans="1:15" ht="38.25" hidden="1" customHeight="1" outlineLevel="1">
      <c r="A54" s="107"/>
      <c r="B54" s="108"/>
      <c r="C54" s="109"/>
      <c r="D54" s="218" t="s">
        <v>269</v>
      </c>
      <c r="E54" s="218"/>
      <c r="F54" s="218" t="s">
        <v>249</v>
      </c>
      <c r="G54" s="218"/>
      <c r="H54" s="218" t="s">
        <v>247</v>
      </c>
      <c r="I54" s="218"/>
      <c r="J54" s="218" t="s">
        <v>323</v>
      </c>
      <c r="K54" s="218"/>
      <c r="L54" s="218" t="s">
        <v>324</v>
      </c>
      <c r="M54" s="218"/>
      <c r="N54" s="218" t="s">
        <v>325</v>
      </c>
      <c r="O54" s="218"/>
    </row>
    <row r="55" spans="1:15" ht="21" hidden="1" customHeight="1" outlineLevel="1">
      <c r="A55" s="110"/>
      <c r="B55" s="111"/>
      <c r="C55" s="112"/>
      <c r="D55" s="25" t="s">
        <v>61</v>
      </c>
      <c r="E55" s="25" t="s">
        <v>62</v>
      </c>
      <c r="F55" s="25" t="s">
        <v>61</v>
      </c>
      <c r="G55" s="25" t="s">
        <v>62</v>
      </c>
      <c r="H55" s="25" t="s">
        <v>61</v>
      </c>
      <c r="I55" s="25" t="s">
        <v>62</v>
      </c>
      <c r="J55" s="155" t="s">
        <v>61</v>
      </c>
      <c r="K55" s="155" t="s">
        <v>62</v>
      </c>
      <c r="L55" s="155" t="s">
        <v>61</v>
      </c>
      <c r="M55" s="155" t="s">
        <v>62</v>
      </c>
      <c r="N55" s="155" t="s">
        <v>61</v>
      </c>
      <c r="O55" s="155" t="s">
        <v>62</v>
      </c>
    </row>
    <row r="56" spans="1:15" ht="15" hidden="1" customHeight="1" outlineLevel="1">
      <c r="A56" s="51" t="s">
        <v>332</v>
      </c>
      <c r="B56" s="113" t="s">
        <v>230</v>
      </c>
      <c r="C56" s="114" t="s">
        <v>231</v>
      </c>
      <c r="D56" s="105">
        <v>488.61659955832238</v>
      </c>
      <c r="E56" s="105">
        <v>506.3941941368808</v>
      </c>
      <c r="F56" s="115">
        <v>519.05982407045883</v>
      </c>
      <c r="G56" s="115">
        <v>563.04944649188053</v>
      </c>
      <c r="H56" s="105">
        <f>'[4]по пг'!$U$18</f>
        <v>522.20881235893887</v>
      </c>
      <c r="I56" s="105">
        <f>'[4]по пг'!$U$22</f>
        <v>545.72187287962743</v>
      </c>
      <c r="J56" s="115"/>
      <c r="K56" s="115"/>
      <c r="L56" s="115"/>
      <c r="M56" s="115"/>
      <c r="N56" s="105"/>
      <c r="O56" s="105"/>
    </row>
    <row r="57" spans="1:15" ht="15" hidden="1" customHeight="1" outlineLevel="1">
      <c r="A57" s="51" t="s">
        <v>333</v>
      </c>
      <c r="B57" s="113" t="s">
        <v>232</v>
      </c>
      <c r="C57" s="114" t="s">
        <v>231</v>
      </c>
      <c r="D57" s="105">
        <v>403.87</v>
      </c>
      <c r="E57" s="105">
        <v>431.74</v>
      </c>
      <c r="F57" s="105">
        <v>431.74</v>
      </c>
      <c r="G57" s="105">
        <f>'[5]Тарифы ТЭ и ТН'!$O$10</f>
        <v>432.32</v>
      </c>
      <c r="H57" s="105">
        <f>'[4]по пг'!$U$19</f>
        <v>432.32</v>
      </c>
      <c r="I57" s="105">
        <f>'[4]по пг'!$U$23</f>
        <v>447.33</v>
      </c>
      <c r="J57" s="105">
        <v>432.32</v>
      </c>
      <c r="K57" s="105">
        <v>549.61</v>
      </c>
      <c r="L57" s="105">
        <v>549.61</v>
      </c>
      <c r="M57" s="105">
        <v>460.56</v>
      </c>
      <c r="N57" s="105">
        <v>460.56</v>
      </c>
      <c r="O57" s="105">
        <v>489.33</v>
      </c>
    </row>
    <row r="58" spans="1:15" hidden="1" outlineLevel="1">
      <c r="A58" s="51" t="s">
        <v>334</v>
      </c>
      <c r="B58" s="113" t="s">
        <v>233</v>
      </c>
      <c r="C58" s="114" t="s">
        <v>231</v>
      </c>
      <c r="D58" s="104"/>
      <c r="E58" s="104"/>
      <c r="F58" s="104"/>
      <c r="G58" s="104"/>
      <c r="H58" s="104"/>
      <c r="I58" s="104"/>
      <c r="J58" s="104"/>
      <c r="K58" s="104"/>
      <c r="L58" s="104"/>
      <c r="M58" s="104"/>
      <c r="N58" s="104"/>
      <c r="O58" s="104"/>
    </row>
    <row r="59" spans="1:15" hidden="1" outlineLevel="1">
      <c r="A59" s="51"/>
      <c r="B59" s="113" t="s">
        <v>234</v>
      </c>
      <c r="C59" s="114" t="s">
        <v>231</v>
      </c>
      <c r="D59" s="105"/>
      <c r="E59" s="105"/>
      <c r="F59" s="105"/>
      <c r="G59" s="105"/>
      <c r="H59" s="104"/>
      <c r="I59" s="104"/>
      <c r="J59" s="105"/>
      <c r="K59" s="105"/>
      <c r="L59" s="105"/>
      <c r="M59" s="105"/>
      <c r="N59" s="105"/>
      <c r="O59" s="104"/>
    </row>
    <row r="60" spans="1:15" hidden="1" outlineLevel="1">
      <c r="A60" s="51"/>
      <c r="B60" s="113" t="s">
        <v>235</v>
      </c>
      <c r="C60" s="114" t="s">
        <v>231</v>
      </c>
      <c r="D60" s="104"/>
      <c r="E60" s="104"/>
      <c r="F60" s="104"/>
      <c r="G60" s="104"/>
      <c r="H60" s="104"/>
      <c r="I60" s="104"/>
      <c r="J60" s="104"/>
      <c r="K60" s="104"/>
      <c r="L60" s="104"/>
      <c r="M60" s="104"/>
      <c r="N60" s="104"/>
      <c r="O60" s="104"/>
    </row>
    <row r="61" spans="1:15" hidden="1" outlineLevel="1">
      <c r="A61" s="51"/>
      <c r="B61" s="113" t="s">
        <v>236</v>
      </c>
      <c r="C61" s="114" t="s">
        <v>231</v>
      </c>
      <c r="D61" s="105"/>
      <c r="E61" s="105"/>
      <c r="F61" s="105"/>
      <c r="G61" s="105"/>
      <c r="H61" s="104"/>
      <c r="I61" s="104"/>
      <c r="J61" s="105"/>
      <c r="K61" s="105"/>
      <c r="L61" s="105"/>
      <c r="M61" s="105"/>
      <c r="N61" s="105"/>
      <c r="O61" s="104"/>
    </row>
    <row r="62" spans="1:15" hidden="1" outlineLevel="1">
      <c r="A62" s="51"/>
      <c r="B62" s="113" t="s">
        <v>237</v>
      </c>
      <c r="C62" s="114" t="s">
        <v>231</v>
      </c>
      <c r="D62" s="105">
        <v>414.6</v>
      </c>
      <c r="E62" s="105">
        <v>443.21</v>
      </c>
      <c r="F62" s="105">
        <v>443.21</v>
      </c>
      <c r="G62" s="105">
        <f>'[5]Тарифы ТЭ и ТН'!$O$17</f>
        <v>443.8</v>
      </c>
      <c r="H62" s="105">
        <f>'[4]по пг'!$U$20</f>
        <v>443.8</v>
      </c>
      <c r="I62" s="105">
        <f>'[4]по пг'!U24</f>
        <v>459.2</v>
      </c>
      <c r="J62" s="105">
        <v>443.8</v>
      </c>
      <c r="K62" s="105">
        <v>471.81</v>
      </c>
      <c r="L62" s="105">
        <v>471.81</v>
      </c>
      <c r="M62" s="105">
        <v>472.79</v>
      </c>
      <c r="N62" s="105">
        <v>472.79</v>
      </c>
      <c r="O62" s="104">
        <v>502.33</v>
      </c>
    </row>
    <row r="63" spans="1:15" hidden="1" outlineLevel="1">
      <c r="A63" s="51" t="s">
        <v>335</v>
      </c>
      <c r="B63" s="113" t="s">
        <v>238</v>
      </c>
      <c r="C63" s="114" t="s">
        <v>231</v>
      </c>
      <c r="D63" s="105">
        <v>550.27</v>
      </c>
      <c r="E63" s="105">
        <v>588.24</v>
      </c>
      <c r="F63" s="105">
        <v>588.24</v>
      </c>
      <c r="G63" s="105">
        <f>'[5]Тарифы ТЭ и ТН'!$O$20</f>
        <v>589.03</v>
      </c>
      <c r="H63" s="105">
        <f>'[4]по пг'!$U$21</f>
        <v>589.02614368637558</v>
      </c>
      <c r="I63" s="105">
        <f>'[4]по пг'!U25</f>
        <v>609.48</v>
      </c>
      <c r="J63" s="105">
        <v>549.03</v>
      </c>
      <c r="K63" s="105">
        <v>626.21</v>
      </c>
      <c r="L63" s="105">
        <v>626.21</v>
      </c>
      <c r="M63" s="105">
        <v>627.5</v>
      </c>
      <c r="N63" s="105">
        <v>627.5</v>
      </c>
      <c r="O63" s="104">
        <v>666.71</v>
      </c>
    </row>
    <row r="64" spans="1:15" hidden="1" outlineLevel="1">
      <c r="A64" s="51" t="s">
        <v>336</v>
      </c>
      <c r="B64" s="113" t="s">
        <v>239</v>
      </c>
      <c r="C64" s="114" t="s">
        <v>92</v>
      </c>
      <c r="D64" s="116"/>
      <c r="E64" s="116"/>
      <c r="F64" s="116"/>
      <c r="G64" s="116"/>
      <c r="H64" s="116"/>
      <c r="I64" s="116"/>
      <c r="J64" s="116"/>
      <c r="K64" s="116"/>
      <c r="L64" s="116"/>
      <c r="M64" s="116"/>
      <c r="N64" s="116"/>
      <c r="O64" s="116"/>
    </row>
    <row r="65" spans="1:15" ht="21" hidden="1" customHeight="1" outlineLevel="1">
      <c r="A65" s="51" t="s">
        <v>337</v>
      </c>
      <c r="B65" s="113" t="s">
        <v>240</v>
      </c>
      <c r="C65" s="51" t="s">
        <v>241</v>
      </c>
      <c r="D65" s="116"/>
      <c r="E65" s="116"/>
      <c r="F65" s="116"/>
      <c r="G65" s="116"/>
      <c r="H65" s="116"/>
      <c r="I65" s="116"/>
      <c r="J65" s="116"/>
      <c r="K65" s="116"/>
      <c r="L65" s="116"/>
      <c r="M65" s="116"/>
      <c r="N65" s="116"/>
      <c r="O65" s="116"/>
    </row>
    <row r="66" spans="1:15" hidden="1" outlineLevel="1">
      <c r="A66" s="51" t="s">
        <v>338</v>
      </c>
      <c r="B66" s="113" t="s">
        <v>242</v>
      </c>
      <c r="C66" s="114" t="s">
        <v>231</v>
      </c>
      <c r="D66" s="116"/>
      <c r="E66" s="116"/>
      <c r="F66" s="116"/>
      <c r="G66" s="116"/>
      <c r="H66" s="116"/>
      <c r="I66" s="116"/>
      <c r="J66" s="116"/>
      <c r="K66" s="116"/>
      <c r="L66" s="116"/>
      <c r="M66" s="116"/>
      <c r="N66" s="116"/>
      <c r="O66" s="116"/>
    </row>
    <row r="67" spans="1:15" hidden="1" outlineLevel="1">
      <c r="A67" s="51" t="s">
        <v>339</v>
      </c>
      <c r="B67" s="113" t="s">
        <v>243</v>
      </c>
      <c r="C67" s="114" t="s">
        <v>244</v>
      </c>
      <c r="D67" s="105">
        <v>29.470563052411975</v>
      </c>
      <c r="E67" s="105">
        <v>40.580864407071715</v>
      </c>
      <c r="F67" s="117">
        <v>40.694033963149607</v>
      </c>
      <c r="G67" s="117">
        <v>45.456665415729475</v>
      </c>
      <c r="H67" s="104"/>
      <c r="I67" s="104"/>
      <c r="J67" s="105"/>
      <c r="K67" s="105"/>
      <c r="L67" s="117"/>
      <c r="M67" s="117"/>
      <c r="N67" s="104"/>
      <c r="O67" s="104"/>
    </row>
    <row r="68" spans="1:15" hidden="1" outlineLevel="1">
      <c r="A68" s="51"/>
      <c r="B68" s="113" t="s">
        <v>245</v>
      </c>
      <c r="C68" s="114" t="s">
        <v>244</v>
      </c>
      <c r="D68" s="105">
        <v>22.81</v>
      </c>
      <c r="E68" s="105">
        <v>38.909999999999997</v>
      </c>
      <c r="F68" s="117">
        <v>38.909999999999997</v>
      </c>
      <c r="G68" s="117">
        <v>38.909999999999997</v>
      </c>
      <c r="H68" s="203">
        <f>[6]ТН_ТТЭЦ!$G$13</f>
        <v>43.482334906777886</v>
      </c>
      <c r="I68" s="204"/>
      <c r="J68" s="105">
        <v>38.909999999999997</v>
      </c>
      <c r="K68" s="105">
        <v>41.97</v>
      </c>
      <c r="L68" s="105">
        <v>41.97</v>
      </c>
      <c r="M68" s="117">
        <v>43.96</v>
      </c>
      <c r="N68" s="117">
        <v>43.96</v>
      </c>
      <c r="O68" s="104">
        <v>46.94</v>
      </c>
    </row>
    <row r="69" spans="1:15" hidden="1" outlineLevel="1">
      <c r="A69" s="51"/>
      <c r="B69" s="113" t="s">
        <v>246</v>
      </c>
      <c r="C69" s="114" t="s">
        <v>244</v>
      </c>
      <c r="D69" s="105">
        <v>36.380000000000003</v>
      </c>
      <c r="E69" s="105">
        <v>42.09</v>
      </c>
      <c r="F69" s="117">
        <v>42.09</v>
      </c>
      <c r="G69" s="117">
        <v>49.69</v>
      </c>
      <c r="H69" s="203">
        <f>[6]ТН_ТТЭЦ!$G$14</f>
        <v>62.081351731679007</v>
      </c>
      <c r="I69" s="204"/>
      <c r="J69" s="105">
        <v>48.83</v>
      </c>
      <c r="K69" s="105">
        <v>48.83</v>
      </c>
      <c r="L69" s="105">
        <v>48.83</v>
      </c>
      <c r="M69" s="117">
        <v>55.54</v>
      </c>
      <c r="N69" s="104">
        <v>55.43</v>
      </c>
      <c r="O69" s="104">
        <v>55.43</v>
      </c>
    </row>
    <row r="70" spans="1:15" hidden="1" outlineLevel="1"/>
    <row r="71" spans="1:15" hidden="1" outlineLevel="1"/>
    <row r="72" spans="1:15" hidden="1" outlineLevel="1"/>
    <row r="73" spans="1:15" hidden="1" outlineLevel="1">
      <c r="A73"/>
    </row>
    <row r="74" spans="1:15" hidden="1" outlineLevel="1">
      <c r="A74" s="129"/>
    </row>
    <row r="75" spans="1:15" collapsed="1"/>
  </sheetData>
  <mergeCells count="60">
    <mergeCell ref="H23:I23"/>
    <mergeCell ref="D54:E54"/>
    <mergeCell ref="F54:G54"/>
    <mergeCell ref="H54:I54"/>
    <mergeCell ref="A26:O26"/>
    <mergeCell ref="A27:A28"/>
    <mergeCell ref="B27:B28"/>
    <mergeCell ref="C27:C28"/>
    <mergeCell ref="A29:A38"/>
    <mergeCell ref="D27:O27"/>
    <mergeCell ref="D31:O31"/>
    <mergeCell ref="D35:O35"/>
    <mergeCell ref="N23:O23"/>
    <mergeCell ref="J54:K54"/>
    <mergeCell ref="L54:M54"/>
    <mergeCell ref="N54:O54"/>
    <mergeCell ref="H15:I15"/>
    <mergeCell ref="H16:I16"/>
    <mergeCell ref="H17:I17"/>
    <mergeCell ref="H21:I21"/>
    <mergeCell ref="H22:I22"/>
    <mergeCell ref="D5:E5"/>
    <mergeCell ref="F5:G5"/>
    <mergeCell ref="H5:I5"/>
    <mergeCell ref="D13:E13"/>
    <mergeCell ref="F13:G13"/>
    <mergeCell ref="H13:I13"/>
    <mergeCell ref="N21:O21"/>
    <mergeCell ref="N22:O22"/>
    <mergeCell ref="A19:A20"/>
    <mergeCell ref="B19:B20"/>
    <mergeCell ref="C19:C20"/>
    <mergeCell ref="D19:E19"/>
    <mergeCell ref="F19:G19"/>
    <mergeCell ref="H19:I19"/>
    <mergeCell ref="A3:O3"/>
    <mergeCell ref="A4:O4"/>
    <mergeCell ref="A12:O12"/>
    <mergeCell ref="A18:O18"/>
    <mergeCell ref="J19:K19"/>
    <mergeCell ref="L19:M19"/>
    <mergeCell ref="N19:O19"/>
    <mergeCell ref="C5:C6"/>
    <mergeCell ref="A13:A14"/>
    <mergeCell ref="B13:B14"/>
    <mergeCell ref="C13:C14"/>
    <mergeCell ref="H7:I7"/>
    <mergeCell ref="H8:I8"/>
    <mergeCell ref="H9:I9"/>
    <mergeCell ref="A5:A6"/>
    <mergeCell ref="B5:B6"/>
    <mergeCell ref="H68:I68"/>
    <mergeCell ref="H69:I69"/>
    <mergeCell ref="A39:A40"/>
    <mergeCell ref="B39:B40"/>
    <mergeCell ref="C39:C40"/>
    <mergeCell ref="D39:O39"/>
    <mergeCell ref="A41:A50"/>
    <mergeCell ref="D43:O43"/>
    <mergeCell ref="D47:O47"/>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O55"/>
  <sheetViews>
    <sheetView topLeftCell="B1" zoomScale="70" zoomScaleNormal="70" workbookViewId="0">
      <selection activeCell="I12" sqref="I12"/>
    </sheetView>
  </sheetViews>
  <sheetFormatPr defaultRowHeight="15.75" outlineLevelCol="1"/>
  <cols>
    <col min="1" max="1" width="6.5703125" style="44" customWidth="1"/>
    <col min="2" max="2" width="54.5703125" style="19" customWidth="1"/>
    <col min="3" max="3" width="13" style="21" customWidth="1"/>
    <col min="4" max="4" width="37.28515625" style="19" hidden="1" customWidth="1" outlineLevel="1"/>
    <col min="5" max="5" width="37.42578125" style="19" hidden="1" customWidth="1" outlineLevel="1"/>
    <col min="6" max="6" width="32.42578125" style="19" hidden="1" customWidth="1" outlineLevel="1"/>
    <col min="7" max="7" width="41.28515625" style="19" customWidth="1" collapsed="1"/>
    <col min="8" max="9" width="41.28515625" style="19" customWidth="1"/>
    <col min="10" max="10" width="14.28515625" style="19" hidden="1" customWidth="1" outlineLevel="1"/>
    <col min="11" max="13" width="30.5703125" style="19" hidden="1" customWidth="1" outlineLevel="1"/>
    <col min="14" max="14" width="9.140625" style="19" collapsed="1"/>
    <col min="15" max="16384" width="9.140625" style="19"/>
  </cols>
  <sheetData>
    <row r="1" spans="1:15" ht="63" customHeight="1">
      <c r="A1" s="20"/>
      <c r="B1" s="20"/>
      <c r="C1" s="20"/>
      <c r="I1" s="165" t="s">
        <v>122</v>
      </c>
      <c r="M1" s="101" t="s">
        <v>122</v>
      </c>
    </row>
    <row r="2" spans="1:15">
      <c r="A2" s="21"/>
      <c r="B2" s="21"/>
    </row>
    <row r="3" spans="1:15" ht="18.75">
      <c r="A3" s="197" t="s">
        <v>123</v>
      </c>
      <c r="B3" s="197"/>
      <c r="C3" s="197"/>
      <c r="D3" s="212"/>
      <c r="E3" s="212"/>
      <c r="F3" s="212"/>
      <c r="G3" s="212"/>
      <c r="H3" s="212"/>
      <c r="I3" s="212"/>
      <c r="J3" s="199"/>
      <c r="K3" s="199"/>
      <c r="L3" s="199"/>
      <c r="M3" s="199"/>
    </row>
    <row r="4" spans="1:15" ht="186" customHeight="1">
      <c r="A4" s="225" t="s">
        <v>326</v>
      </c>
      <c r="B4" s="225"/>
      <c r="C4" s="225"/>
      <c r="D4" s="225"/>
      <c r="E4" s="225"/>
      <c r="F4" s="225"/>
      <c r="G4" s="225"/>
      <c r="H4" s="225"/>
      <c r="I4" s="225"/>
      <c r="K4" s="195" t="s">
        <v>299</v>
      </c>
      <c r="L4" s="196"/>
      <c r="M4" s="196"/>
    </row>
    <row r="5" spans="1:15" s="37" customFormat="1" ht="107.25" customHeight="1">
      <c r="A5" s="102" t="s">
        <v>5</v>
      </c>
      <c r="B5" s="102" t="s">
        <v>36</v>
      </c>
      <c r="C5" s="102" t="s">
        <v>37</v>
      </c>
      <c r="D5" s="25" t="s">
        <v>268</v>
      </c>
      <c r="E5" s="25" t="s">
        <v>253</v>
      </c>
      <c r="F5" s="25" t="s">
        <v>254</v>
      </c>
      <c r="G5" s="83" t="s">
        <v>319</v>
      </c>
      <c r="H5" s="83" t="s">
        <v>320</v>
      </c>
      <c r="I5" s="83" t="s">
        <v>321</v>
      </c>
      <c r="K5" s="143" t="s">
        <v>268</v>
      </c>
      <c r="L5" s="143" t="s">
        <v>225</v>
      </c>
      <c r="M5" s="143" t="s">
        <v>254</v>
      </c>
    </row>
    <row r="6" spans="1:15" s="40" customFormat="1">
      <c r="A6" s="91">
        <v>1</v>
      </c>
      <c r="B6" s="38" t="s">
        <v>93</v>
      </c>
      <c r="C6" s="39" t="s">
        <v>104</v>
      </c>
      <c r="D6" s="87">
        <v>213.30000000000004</v>
      </c>
      <c r="E6" s="87">
        <v>213.30000000000004</v>
      </c>
      <c r="F6" s="87">
        <v>213.30000000000004</v>
      </c>
      <c r="G6" s="160">
        <v>213.3</v>
      </c>
      <c r="H6" s="87">
        <v>213.3</v>
      </c>
      <c r="I6" s="87">
        <v>213.3</v>
      </c>
      <c r="J6" s="92"/>
      <c r="K6" s="71">
        <f>D6</f>
        <v>213.30000000000004</v>
      </c>
      <c r="L6" s="71"/>
      <c r="M6" s="71">
        <f>F6</f>
        <v>213.30000000000004</v>
      </c>
    </row>
    <row r="7" spans="1:15" s="40" customFormat="1" ht="97.5" customHeight="1">
      <c r="A7" s="91">
        <v>2</v>
      </c>
      <c r="B7" s="38" t="s">
        <v>94</v>
      </c>
      <c r="C7" s="39" t="s">
        <v>104</v>
      </c>
      <c r="D7" s="87">
        <v>207.7384435638364</v>
      </c>
      <c r="E7" s="87">
        <v>204.00306666666668</v>
      </c>
      <c r="F7" s="87">
        <v>207.79912464060109</v>
      </c>
      <c r="G7" s="160">
        <v>212.73</v>
      </c>
      <c r="H7" s="87">
        <v>165.7</v>
      </c>
      <c r="I7" s="87">
        <v>161.1</v>
      </c>
      <c r="K7" s="72">
        <f>D7</f>
        <v>207.7384435638364</v>
      </c>
      <c r="L7" s="72"/>
      <c r="M7" s="72">
        <f>F7</f>
        <v>207.79912464060109</v>
      </c>
    </row>
    <row r="8" spans="1:15">
      <c r="A8" s="91">
        <v>3</v>
      </c>
      <c r="B8" s="36" t="s">
        <v>95</v>
      </c>
      <c r="C8" s="102" t="s">
        <v>105</v>
      </c>
      <c r="D8" s="87">
        <v>576.0920000000001</v>
      </c>
      <c r="E8" s="87">
        <v>813.27300000000002</v>
      </c>
      <c r="F8" s="87">
        <v>606.096</v>
      </c>
      <c r="G8" s="87">
        <v>309.43400000000003</v>
      </c>
      <c r="H8" s="87">
        <v>412.43900000000002</v>
      </c>
      <c r="I8" s="87">
        <v>274.072</v>
      </c>
      <c r="K8" s="73">
        <v>576.0920000000001</v>
      </c>
      <c r="L8" s="73"/>
      <c r="M8" s="73">
        <v>606.096</v>
      </c>
      <c r="O8" s="166">
        <v>274.072</v>
      </c>
    </row>
    <row r="9" spans="1:15" s="40" customFormat="1">
      <c r="A9" s="91">
        <v>4</v>
      </c>
      <c r="B9" s="38" t="s">
        <v>96</v>
      </c>
      <c r="C9" s="39" t="s">
        <v>105</v>
      </c>
      <c r="D9" s="87">
        <v>527.41200000000015</v>
      </c>
      <c r="E9" s="87">
        <v>740.56700000000001</v>
      </c>
      <c r="F9" s="87">
        <v>557.76459107272888</v>
      </c>
      <c r="G9" s="87">
        <v>285.52600000000001</v>
      </c>
      <c r="H9" s="87">
        <v>379.37680549449277</v>
      </c>
      <c r="I9" s="87">
        <v>250.16306830905395</v>
      </c>
      <c r="K9" s="72">
        <v>527.41200000000015</v>
      </c>
      <c r="L9" s="72"/>
      <c r="M9" s="72">
        <v>557.76459107272888</v>
      </c>
      <c r="O9" s="167">
        <v>250.16306830905395</v>
      </c>
    </row>
    <row r="10" spans="1:15" s="40" customFormat="1">
      <c r="A10" s="91">
        <v>5</v>
      </c>
      <c r="B10" s="38" t="s">
        <v>97</v>
      </c>
      <c r="C10" s="39" t="s">
        <v>106</v>
      </c>
      <c r="D10" s="87">
        <v>0</v>
      </c>
      <c r="E10" s="87">
        <v>0</v>
      </c>
      <c r="F10" s="87">
        <v>0</v>
      </c>
      <c r="G10" s="87">
        <v>0</v>
      </c>
      <c r="H10" s="87">
        <v>0</v>
      </c>
      <c r="I10" s="87">
        <v>0</v>
      </c>
      <c r="K10" s="72">
        <v>0</v>
      </c>
      <c r="L10" s="72"/>
      <c r="M10" s="72">
        <v>0</v>
      </c>
    </row>
    <row r="11" spans="1:15" s="40" customFormat="1">
      <c r="A11" s="91">
        <v>6</v>
      </c>
      <c r="B11" s="38" t="s">
        <v>98</v>
      </c>
      <c r="C11" s="39" t="s">
        <v>106</v>
      </c>
      <c r="D11" s="87">
        <v>0</v>
      </c>
      <c r="E11" s="87">
        <v>0</v>
      </c>
      <c r="F11" s="87">
        <v>0</v>
      </c>
      <c r="G11" s="87">
        <v>0</v>
      </c>
      <c r="H11" s="87">
        <v>0</v>
      </c>
      <c r="I11" s="87">
        <v>0</v>
      </c>
      <c r="K11" s="72">
        <v>0</v>
      </c>
      <c r="L11" s="72"/>
      <c r="M11" s="72">
        <v>0</v>
      </c>
    </row>
    <row r="12" spans="1:15" s="40" customFormat="1">
      <c r="A12" s="91">
        <v>7</v>
      </c>
      <c r="B12" s="38" t="s">
        <v>38</v>
      </c>
      <c r="C12" s="39" t="s">
        <v>110</v>
      </c>
      <c r="D12" s="80"/>
      <c r="E12" s="87">
        <f>E13+E14</f>
        <v>591221.76319159614</v>
      </c>
      <c r="F12" s="87">
        <f>F13+F14</f>
        <v>496036.48429828609</v>
      </c>
      <c r="G12" s="80"/>
      <c r="H12" s="87">
        <f>H13</f>
        <v>310703.71555212914</v>
      </c>
      <c r="I12" s="87">
        <f>I13</f>
        <v>275155.01887351327</v>
      </c>
      <c r="K12" s="72"/>
      <c r="L12" s="72"/>
      <c r="M12" s="72"/>
    </row>
    <row r="13" spans="1:15">
      <c r="A13" s="86" t="s">
        <v>126</v>
      </c>
      <c r="B13" s="36" t="s">
        <v>44</v>
      </c>
      <c r="C13" s="102" t="s">
        <v>110</v>
      </c>
      <c r="D13" s="79"/>
      <c r="E13" s="88">
        <v>591221.76319159614</v>
      </c>
      <c r="F13" s="88">
        <v>496036.48429828609</v>
      </c>
      <c r="G13" s="79"/>
      <c r="H13" s="88">
        <v>310703.71555212914</v>
      </c>
      <c r="I13" s="88">
        <v>275155.01887351327</v>
      </c>
      <c r="K13" s="73"/>
      <c r="L13" s="73"/>
      <c r="M13" s="73"/>
    </row>
    <row r="14" spans="1:15">
      <c r="A14" s="86" t="s">
        <v>127</v>
      </c>
      <c r="B14" s="36" t="s">
        <v>45</v>
      </c>
      <c r="C14" s="102" t="s">
        <v>110</v>
      </c>
      <c r="D14" s="79"/>
      <c r="E14" s="88">
        <v>0</v>
      </c>
      <c r="F14" s="88">
        <v>0</v>
      </c>
      <c r="G14" s="79"/>
      <c r="H14" s="88"/>
      <c r="I14" s="88"/>
      <c r="K14" s="73"/>
      <c r="L14" s="73"/>
      <c r="M14" s="73"/>
    </row>
    <row r="15" spans="1:15" ht="34.5" customHeight="1">
      <c r="A15" s="86" t="s">
        <v>128</v>
      </c>
      <c r="B15" s="36" t="s">
        <v>46</v>
      </c>
      <c r="C15" s="102" t="s">
        <v>110</v>
      </c>
      <c r="D15" s="79"/>
      <c r="E15" s="79"/>
      <c r="F15" s="79"/>
      <c r="G15" s="95"/>
      <c r="H15" s="161"/>
      <c r="I15" s="161"/>
      <c r="K15" s="73"/>
      <c r="L15" s="73"/>
      <c r="M15" s="73"/>
    </row>
    <row r="16" spans="1:15" s="40" customFormat="1">
      <c r="A16" s="91">
        <v>8</v>
      </c>
      <c r="B16" s="38" t="s">
        <v>47</v>
      </c>
      <c r="C16" s="39" t="s">
        <v>110</v>
      </c>
      <c r="D16" s="87">
        <v>507104.86309000006</v>
      </c>
      <c r="E16" s="87">
        <f>E17+E19</f>
        <v>590404.91779059614</v>
      </c>
      <c r="F16" s="87">
        <v>495394.20052319887</v>
      </c>
      <c r="G16" s="87">
        <f>G17</f>
        <v>221346.09337000002</v>
      </c>
      <c r="H16" s="87">
        <f t="shared" ref="H16:I16" si="0">H17</f>
        <v>310295.12329212914</v>
      </c>
      <c r="I16" s="87">
        <f t="shared" si="0"/>
        <v>274869.96656271943</v>
      </c>
      <c r="K16" s="72">
        <v>507104.86309000006</v>
      </c>
      <c r="L16" s="72"/>
      <c r="M16" s="72">
        <v>588531.40548679873</v>
      </c>
    </row>
    <row r="17" spans="1:13">
      <c r="A17" s="86" t="s">
        <v>129</v>
      </c>
      <c r="B17" s="36" t="s">
        <v>99</v>
      </c>
      <c r="C17" s="102" t="s">
        <v>110</v>
      </c>
      <c r="D17" s="88">
        <v>507104.86309000006</v>
      </c>
      <c r="E17" s="88">
        <v>590404.91779059614</v>
      </c>
      <c r="F17" s="88">
        <v>495394.20052319893</v>
      </c>
      <c r="G17" s="88">
        <f>118293041.62/1000+103053051.75/1000</f>
        <v>221346.09337000002</v>
      </c>
      <c r="H17" s="88">
        <v>310295.12329212914</v>
      </c>
      <c r="I17" s="88">
        <v>274869.96656271943</v>
      </c>
      <c r="K17" s="73">
        <v>507104.86309000006</v>
      </c>
      <c r="L17" s="73"/>
      <c r="M17" s="73">
        <v>588531.40548679873</v>
      </c>
    </row>
    <row r="18" spans="1:13">
      <c r="A18" s="86"/>
      <c r="B18" s="41" t="s">
        <v>100</v>
      </c>
      <c r="C18" s="42" t="s">
        <v>107</v>
      </c>
      <c r="D18" s="88">
        <v>358.11820128141801</v>
      </c>
      <c r="E18" s="88">
        <v>329.8</v>
      </c>
      <c r="F18" s="88">
        <v>346.68759473121037</v>
      </c>
      <c r="G18" s="88">
        <v>346.68759473121037</v>
      </c>
      <c r="H18" s="88">
        <v>325.50117499999993</v>
      </c>
      <c r="I18" s="88">
        <v>374.2538473807229</v>
      </c>
      <c r="K18" s="73">
        <v>358.11820128141801</v>
      </c>
      <c r="L18" s="73"/>
      <c r="M18" s="73">
        <v>346.68956726417844</v>
      </c>
    </row>
    <row r="19" spans="1:13">
      <c r="A19" s="86" t="s">
        <v>130</v>
      </c>
      <c r="B19" s="36" t="s">
        <v>101</v>
      </c>
      <c r="C19" s="102" t="s">
        <v>110</v>
      </c>
      <c r="D19" s="88">
        <v>0</v>
      </c>
      <c r="E19" s="88">
        <v>0</v>
      </c>
      <c r="F19" s="88">
        <v>0</v>
      </c>
      <c r="G19" s="88"/>
      <c r="H19" s="88"/>
      <c r="I19" s="88"/>
      <c r="K19" s="73"/>
      <c r="L19" s="73"/>
      <c r="M19" s="73"/>
    </row>
    <row r="20" spans="1:13">
      <c r="A20" s="86"/>
      <c r="B20" s="41" t="s">
        <v>102</v>
      </c>
      <c r="C20" s="42" t="s">
        <v>108</v>
      </c>
      <c r="D20" s="88">
        <v>0</v>
      </c>
      <c r="E20" s="88">
        <v>167</v>
      </c>
      <c r="F20" s="88">
        <v>0</v>
      </c>
      <c r="G20" s="88"/>
      <c r="H20" s="88"/>
      <c r="I20" s="88"/>
      <c r="K20" s="73"/>
      <c r="L20" s="73"/>
      <c r="M20" s="73"/>
    </row>
    <row r="21" spans="1:13" ht="47.25">
      <c r="A21" s="86"/>
      <c r="B21" s="36" t="s">
        <v>39</v>
      </c>
      <c r="C21" s="102"/>
      <c r="D21" s="81" t="s">
        <v>148</v>
      </c>
      <c r="E21" s="81" t="s">
        <v>229</v>
      </c>
      <c r="F21" s="88"/>
      <c r="G21" s="81"/>
      <c r="H21" s="81"/>
      <c r="I21" s="81"/>
      <c r="K21" s="81"/>
      <c r="L21" s="81"/>
      <c r="M21" s="81"/>
    </row>
    <row r="22" spans="1:13" s="40" customFormat="1">
      <c r="A22" s="91">
        <v>9</v>
      </c>
      <c r="B22" s="38" t="s">
        <v>48</v>
      </c>
      <c r="C22" s="39" t="s">
        <v>110</v>
      </c>
      <c r="D22" s="80"/>
      <c r="E22" s="80"/>
      <c r="F22" s="80"/>
      <c r="G22" s="80"/>
      <c r="H22" s="80"/>
      <c r="I22" s="80"/>
      <c r="K22" s="72"/>
      <c r="L22" s="72"/>
      <c r="M22" s="72"/>
    </row>
    <row r="23" spans="1:13" s="40" customFormat="1" ht="47.25">
      <c r="A23" s="91">
        <v>10</v>
      </c>
      <c r="B23" s="38" t="s">
        <v>40</v>
      </c>
      <c r="C23" s="39"/>
      <c r="D23" s="80"/>
      <c r="E23" s="80"/>
      <c r="F23" s="80"/>
      <c r="G23" s="80"/>
      <c r="H23" s="80"/>
      <c r="I23" s="80"/>
      <c r="K23" s="72"/>
      <c r="L23" s="72"/>
      <c r="M23" s="72"/>
    </row>
    <row r="24" spans="1:13">
      <c r="A24" s="86" t="s">
        <v>131</v>
      </c>
      <c r="B24" s="43" t="s">
        <v>49</v>
      </c>
      <c r="C24" s="102" t="s">
        <v>109</v>
      </c>
      <c r="D24" s="79"/>
      <c r="E24" s="79"/>
      <c r="F24" s="79"/>
      <c r="G24" s="79"/>
      <c r="H24" s="79"/>
      <c r="I24" s="79"/>
      <c r="K24" s="73"/>
      <c r="L24" s="73"/>
      <c r="M24" s="73"/>
    </row>
    <row r="25" spans="1:13" ht="31.5">
      <c r="A25" s="86" t="s">
        <v>132</v>
      </c>
      <c r="B25" s="36" t="s">
        <v>50</v>
      </c>
      <c r="C25" s="102" t="s">
        <v>51</v>
      </c>
      <c r="D25" s="79"/>
      <c r="E25" s="79"/>
      <c r="F25" s="79"/>
      <c r="G25" s="79"/>
      <c r="H25" s="79"/>
      <c r="I25" s="79"/>
      <c r="K25" s="73"/>
      <c r="L25" s="73"/>
      <c r="M25" s="73"/>
    </row>
    <row r="26" spans="1:13" ht="31.5">
      <c r="A26" s="86" t="s">
        <v>133</v>
      </c>
      <c r="B26" s="36" t="s">
        <v>41</v>
      </c>
      <c r="C26" s="102"/>
      <c r="D26" s="79"/>
      <c r="E26" s="79"/>
      <c r="F26" s="79"/>
      <c r="G26" s="79"/>
      <c r="H26" s="79"/>
      <c r="I26" s="79"/>
      <c r="K26" s="73"/>
      <c r="L26" s="73"/>
      <c r="M26" s="73"/>
    </row>
    <row r="27" spans="1:13" s="40" customFormat="1">
      <c r="A27" s="91">
        <v>11</v>
      </c>
      <c r="B27" s="38" t="s">
        <v>42</v>
      </c>
      <c r="C27" s="39" t="s">
        <v>110</v>
      </c>
      <c r="D27" s="87">
        <f>D28+D29+D30</f>
        <v>757371.55859000003</v>
      </c>
      <c r="E27" s="82"/>
      <c r="F27" s="82"/>
      <c r="G27" s="72">
        <f>SUM(G28:G30)</f>
        <v>2095460.4870900002</v>
      </c>
      <c r="H27" s="82"/>
      <c r="I27" s="82"/>
      <c r="J27" s="92"/>
      <c r="K27" s="72"/>
      <c r="L27" s="72"/>
      <c r="M27" s="72"/>
    </row>
    <row r="28" spans="1:13">
      <c r="A28" s="86" t="s">
        <v>134</v>
      </c>
      <c r="B28" s="36" t="s">
        <v>52</v>
      </c>
      <c r="C28" s="102" t="s">
        <v>110</v>
      </c>
      <c r="D28" s="88">
        <v>684901.67</v>
      </c>
      <c r="E28" s="82"/>
      <c r="F28" s="82"/>
      <c r="G28" s="73">
        <f>1583849201.38/1000</f>
        <v>1583849.2013800002</v>
      </c>
      <c r="H28" s="82"/>
      <c r="I28" s="82"/>
      <c r="K28" s="73"/>
      <c r="L28" s="73"/>
      <c r="M28" s="73"/>
    </row>
    <row r="29" spans="1:13" ht="21.75" customHeight="1">
      <c r="A29" s="86" t="s">
        <v>135</v>
      </c>
      <c r="B29" s="36" t="s">
        <v>53</v>
      </c>
      <c r="C29" s="102" t="s">
        <v>110</v>
      </c>
      <c r="D29" s="88">
        <v>72469.888590000002</v>
      </c>
      <c r="E29" s="82"/>
      <c r="F29" s="82"/>
      <c r="G29" s="73">
        <f>511611285.71/1000</f>
        <v>511611.28570999997</v>
      </c>
      <c r="H29" s="82"/>
      <c r="I29" s="82"/>
      <c r="K29" s="73"/>
      <c r="L29" s="73"/>
      <c r="M29" s="73"/>
    </row>
    <row r="30" spans="1:13" ht="32.25" customHeight="1">
      <c r="A30" s="86" t="s">
        <v>136</v>
      </c>
      <c r="B30" s="36" t="s">
        <v>54</v>
      </c>
      <c r="C30" s="102" t="s">
        <v>110</v>
      </c>
      <c r="D30" s="88">
        <v>0</v>
      </c>
      <c r="E30" s="82"/>
      <c r="F30" s="82"/>
      <c r="G30" s="73"/>
      <c r="H30" s="82"/>
      <c r="I30" s="82"/>
      <c r="K30" s="73"/>
      <c r="L30" s="73"/>
      <c r="M30" s="73"/>
    </row>
    <row r="31" spans="1:13" s="40" customFormat="1" ht="31.5">
      <c r="A31" s="91">
        <v>12</v>
      </c>
      <c r="B31" s="38" t="s">
        <v>103</v>
      </c>
      <c r="C31" s="39" t="s">
        <v>110</v>
      </c>
      <c r="D31" s="80"/>
      <c r="E31" s="80"/>
      <c r="F31" s="80"/>
      <c r="G31" s="80"/>
      <c r="H31" s="80"/>
      <c r="I31" s="80"/>
      <c r="K31" s="72"/>
      <c r="L31" s="72"/>
      <c r="M31" s="72"/>
    </row>
    <row r="32" spans="1:13">
      <c r="A32" s="86" t="s">
        <v>137</v>
      </c>
      <c r="B32" s="36" t="s">
        <v>55</v>
      </c>
      <c r="C32" s="102" t="s">
        <v>110</v>
      </c>
      <c r="D32" s="79"/>
      <c r="E32" s="79"/>
      <c r="F32" s="79"/>
      <c r="G32" s="79"/>
      <c r="H32" s="79"/>
      <c r="I32" s="79"/>
      <c r="K32" s="73"/>
      <c r="L32" s="73"/>
      <c r="M32" s="73"/>
    </row>
    <row r="33" spans="1:13">
      <c r="A33" s="86" t="s">
        <v>144</v>
      </c>
      <c r="B33" s="36" t="s">
        <v>124</v>
      </c>
      <c r="C33" s="102" t="s">
        <v>110</v>
      </c>
      <c r="D33" s="79"/>
      <c r="E33" s="79"/>
      <c r="F33" s="79"/>
      <c r="G33" s="79"/>
      <c r="H33" s="79"/>
      <c r="I33" s="79"/>
      <c r="K33" s="73"/>
      <c r="L33" s="73"/>
      <c r="M33" s="73"/>
    </row>
    <row r="34" spans="1:13" s="40" customFormat="1">
      <c r="A34" s="91">
        <v>13</v>
      </c>
      <c r="B34" s="38" t="s">
        <v>56</v>
      </c>
      <c r="C34" s="39" t="s">
        <v>110</v>
      </c>
      <c r="D34" s="80"/>
      <c r="E34" s="80"/>
      <c r="F34" s="80"/>
      <c r="G34" s="80"/>
      <c r="H34" s="80"/>
      <c r="I34" s="80"/>
      <c r="K34" s="72"/>
      <c r="L34" s="72"/>
      <c r="M34" s="72"/>
    </row>
    <row r="35" spans="1:13">
      <c r="A35" s="86" t="s">
        <v>138</v>
      </c>
      <c r="B35" s="36" t="s">
        <v>52</v>
      </c>
      <c r="C35" s="102" t="s">
        <v>110</v>
      </c>
      <c r="D35" s="79"/>
      <c r="E35" s="79"/>
      <c r="F35" s="79"/>
      <c r="G35" s="79"/>
      <c r="H35" s="79"/>
      <c r="I35" s="79"/>
      <c r="K35" s="73"/>
      <c r="L35" s="73"/>
      <c r="M35" s="73"/>
    </row>
    <row r="36" spans="1:13">
      <c r="A36" s="86" t="s">
        <v>139</v>
      </c>
      <c r="B36" s="36" t="s">
        <v>53</v>
      </c>
      <c r="C36" s="102" t="s">
        <v>110</v>
      </c>
      <c r="D36" s="79"/>
      <c r="E36" s="79"/>
      <c r="F36" s="79"/>
      <c r="G36" s="79"/>
      <c r="H36" s="79"/>
      <c r="I36" s="79"/>
      <c r="K36" s="73"/>
      <c r="L36" s="73"/>
      <c r="M36" s="73"/>
    </row>
    <row r="37" spans="1:13" ht="31.5">
      <c r="A37" s="86" t="s">
        <v>140</v>
      </c>
      <c r="B37" s="36" t="s">
        <v>54</v>
      </c>
      <c r="C37" s="102" t="s">
        <v>110</v>
      </c>
      <c r="D37" s="79"/>
      <c r="E37" s="79"/>
      <c r="F37" s="79"/>
      <c r="G37" s="79"/>
      <c r="H37" s="79"/>
      <c r="I37" s="79"/>
      <c r="K37" s="73"/>
      <c r="L37" s="73"/>
      <c r="M37" s="73"/>
    </row>
    <row r="38" spans="1:13" s="40" customFormat="1" ht="47.25">
      <c r="A38" s="91">
        <v>14</v>
      </c>
      <c r="B38" s="38" t="s">
        <v>57</v>
      </c>
      <c r="C38" s="39" t="s">
        <v>110</v>
      </c>
      <c r="D38" s="80"/>
      <c r="E38" s="80"/>
      <c r="F38" s="80"/>
      <c r="G38" s="80"/>
      <c r="H38" s="80"/>
      <c r="I38" s="80"/>
      <c r="K38" s="72"/>
      <c r="L38" s="72"/>
      <c r="M38" s="72"/>
    </row>
    <row r="39" spans="1:13">
      <c r="A39" s="86" t="s">
        <v>141</v>
      </c>
      <c r="B39" s="36" t="s">
        <v>52</v>
      </c>
      <c r="C39" s="102" t="s">
        <v>110</v>
      </c>
      <c r="D39" s="79"/>
      <c r="E39" s="79"/>
      <c r="F39" s="79"/>
      <c r="G39" s="79"/>
      <c r="H39" s="79"/>
      <c r="I39" s="79"/>
      <c r="K39" s="73"/>
      <c r="L39" s="73"/>
      <c r="M39" s="73"/>
    </row>
    <row r="40" spans="1:13">
      <c r="A40" s="86" t="s">
        <v>142</v>
      </c>
      <c r="B40" s="36" t="s">
        <v>53</v>
      </c>
      <c r="C40" s="102" t="s">
        <v>110</v>
      </c>
      <c r="D40" s="79"/>
      <c r="E40" s="79"/>
      <c r="F40" s="79"/>
      <c r="G40" s="79"/>
      <c r="H40" s="79"/>
      <c r="I40" s="79"/>
      <c r="K40" s="73"/>
      <c r="L40" s="73"/>
      <c r="M40" s="73"/>
    </row>
    <row r="41" spans="1:13" ht="31.5">
      <c r="A41" s="86" t="s">
        <v>143</v>
      </c>
      <c r="B41" s="36" t="s">
        <v>54</v>
      </c>
      <c r="C41" s="102" t="s">
        <v>110</v>
      </c>
      <c r="D41" s="79"/>
      <c r="E41" s="79"/>
      <c r="F41" s="79"/>
      <c r="G41" s="79"/>
      <c r="H41" s="79"/>
      <c r="I41" s="79"/>
      <c r="K41" s="73"/>
      <c r="L41" s="73"/>
      <c r="M41" s="73"/>
    </row>
    <row r="42" spans="1:13" s="40" customFormat="1">
      <c r="A42" s="91">
        <v>15</v>
      </c>
      <c r="B42" s="100" t="s">
        <v>265</v>
      </c>
      <c r="C42" s="39" t="s">
        <v>110</v>
      </c>
      <c r="D42" s="87">
        <v>6139962</v>
      </c>
      <c r="E42" s="74"/>
      <c r="F42" s="74"/>
      <c r="G42" s="160">
        <v>616163</v>
      </c>
      <c r="H42" s="74"/>
      <c r="I42" s="74"/>
      <c r="K42" s="87">
        <v>6139962</v>
      </c>
      <c r="L42" s="74"/>
      <c r="M42" s="74"/>
    </row>
    <row r="43" spans="1:13" ht="32.25" customHeight="1">
      <c r="A43" s="91">
        <v>16</v>
      </c>
      <c r="B43" s="24" t="s">
        <v>266</v>
      </c>
      <c r="C43" s="102" t="s">
        <v>58</v>
      </c>
      <c r="D43" s="90">
        <f>9112682/50682405</f>
        <v>0.17979971550284563</v>
      </c>
      <c r="E43" s="75"/>
      <c r="F43" s="75"/>
      <c r="G43" s="162">
        <f>G42/G27</f>
        <v>0.29404658488964186</v>
      </c>
      <c r="H43" s="75"/>
      <c r="I43" s="75"/>
      <c r="K43" s="90">
        <f>9112682/50682405</f>
        <v>0.17979971550284563</v>
      </c>
      <c r="L43" s="75"/>
      <c r="M43" s="75"/>
    </row>
    <row r="44" spans="1:13" ht="45.75" customHeight="1">
      <c r="A44" s="91">
        <v>17</v>
      </c>
      <c r="B44" s="36" t="s">
        <v>43</v>
      </c>
      <c r="C44" s="102"/>
      <c r="D44" s="89" t="s">
        <v>226</v>
      </c>
      <c r="E44" s="89" t="s">
        <v>227</v>
      </c>
      <c r="F44" s="89" t="s">
        <v>227</v>
      </c>
      <c r="G44" s="89" t="s">
        <v>227</v>
      </c>
      <c r="H44" s="89" t="s">
        <v>227</v>
      </c>
      <c r="I44" s="89" t="s">
        <v>227</v>
      </c>
      <c r="K44" s="89" t="s">
        <v>226</v>
      </c>
      <c r="L44" s="89" t="s">
        <v>227</v>
      </c>
      <c r="M44" s="89" t="s">
        <v>227</v>
      </c>
    </row>
    <row r="45" spans="1:13" ht="15.75" hidden="1" customHeight="1"/>
    <row r="46" spans="1:13" hidden="1"/>
    <row r="47" spans="1:13" ht="15.75" hidden="1" customHeight="1"/>
    <row r="48" spans="1:13" ht="15.75" hidden="1" customHeight="1"/>
    <row r="49" spans="2:13" ht="15.75" customHeight="1">
      <c r="H49" s="158"/>
      <c r="I49" s="158"/>
    </row>
    <row r="50" spans="2:13" ht="15.75" hidden="1" customHeight="1">
      <c r="C50" s="1"/>
      <c r="D50" s="1"/>
      <c r="E50" s="1"/>
      <c r="F50" s="1"/>
      <c r="G50" s="1"/>
      <c r="H50" s="159"/>
      <c r="I50" s="1"/>
      <c r="J50" s="1"/>
      <c r="K50" s="1" t="b">
        <v>1</v>
      </c>
      <c r="M50" s="19" t="b">
        <v>1</v>
      </c>
    </row>
    <row r="51" spans="2:13" ht="15.75" customHeight="1">
      <c r="C51" s="1"/>
      <c r="D51" s="1"/>
      <c r="E51" s="1"/>
      <c r="F51" s="1"/>
      <c r="G51" s="1"/>
      <c r="H51" s="159"/>
      <c r="I51" s="163"/>
      <c r="J51" s="1"/>
      <c r="K51" s="1"/>
    </row>
    <row r="52" spans="2:13" ht="15.75" customHeight="1"/>
    <row r="53" spans="2:13">
      <c r="B53" s="223"/>
      <c r="C53" s="224"/>
      <c r="D53" s="224"/>
    </row>
    <row r="54" spans="2:13">
      <c r="B54" s="1" t="s">
        <v>308</v>
      </c>
    </row>
    <row r="55" spans="2:13">
      <c r="B55" s="1" t="s">
        <v>307</v>
      </c>
    </row>
  </sheetData>
  <mergeCells count="4">
    <mergeCell ref="B53:D53"/>
    <mergeCell ref="K4:M4"/>
    <mergeCell ref="A3:M3"/>
    <mergeCell ref="A4:I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Q71"/>
  <sheetViews>
    <sheetView zoomScale="80" zoomScaleNormal="80" workbookViewId="0">
      <selection activeCell="U5" sqref="U5"/>
    </sheetView>
  </sheetViews>
  <sheetFormatPr defaultRowHeight="15" outlineLevelRow="2" outlineLevelCol="1"/>
  <cols>
    <col min="1" max="1" width="9.140625" style="10"/>
    <col min="2" max="2" width="52.140625" style="10" customWidth="1"/>
    <col min="3" max="3" width="14.85546875" style="10" customWidth="1"/>
    <col min="4" max="7" width="18.7109375" style="10" hidden="1" customWidth="1" outlineLevel="1"/>
    <col min="8" max="8" width="21.140625" style="10" hidden="1" customWidth="1" outlineLevel="1"/>
    <col min="9" max="9" width="26.140625" style="10" hidden="1" customWidth="1" outlineLevel="1"/>
    <col min="10" max="10" width="19.140625" style="10" customWidth="1" collapsed="1"/>
    <col min="11" max="14" width="19.140625" style="10" customWidth="1"/>
    <col min="15" max="15" width="25" style="10" customWidth="1"/>
    <col min="16" max="16384" width="9.140625" style="10"/>
  </cols>
  <sheetData>
    <row r="1" spans="1:17" s="1" customFormat="1" ht="79.5" customHeight="1">
      <c r="A1" s="20"/>
      <c r="B1" s="20"/>
      <c r="C1" s="20"/>
      <c r="D1" s="2"/>
      <c r="O1" s="30" t="s">
        <v>145</v>
      </c>
    </row>
    <row r="2" spans="1:17" s="1" customFormat="1" ht="15.75">
      <c r="A2" s="29"/>
      <c r="B2" s="29"/>
      <c r="C2" s="29"/>
      <c r="D2" s="2"/>
    </row>
    <row r="3" spans="1:17" ht="18.75">
      <c r="A3" s="226" t="s">
        <v>146</v>
      </c>
      <c r="B3" s="226"/>
      <c r="C3" s="226"/>
      <c r="D3" s="212"/>
      <c r="E3" s="212"/>
      <c r="F3" s="212"/>
      <c r="G3" s="212"/>
      <c r="H3" s="212"/>
      <c r="I3" s="212"/>
      <c r="J3" s="199"/>
      <c r="K3" s="199"/>
      <c r="L3" s="199"/>
      <c r="M3" s="199"/>
      <c r="N3" s="199"/>
      <c r="O3" s="199"/>
    </row>
    <row r="4" spans="1:17" ht="118.5" customHeight="1">
      <c r="A4" s="195" t="s">
        <v>330</v>
      </c>
      <c r="B4" s="195"/>
      <c r="C4" s="195"/>
      <c r="D4" s="228"/>
      <c r="E4" s="228"/>
      <c r="F4" s="228"/>
      <c r="G4" s="228"/>
      <c r="H4" s="228"/>
      <c r="I4" s="228"/>
      <c r="J4" s="229"/>
      <c r="K4" s="229"/>
      <c r="L4" s="229"/>
      <c r="M4" s="229"/>
      <c r="N4" s="229"/>
      <c r="O4" s="229"/>
    </row>
    <row r="5" spans="1:17" ht="90.75" customHeight="1">
      <c r="A5" s="227" t="s">
        <v>5</v>
      </c>
      <c r="B5" s="227" t="s">
        <v>36</v>
      </c>
      <c r="C5" s="227" t="s">
        <v>37</v>
      </c>
      <c r="D5" s="218" t="s">
        <v>305</v>
      </c>
      <c r="E5" s="218"/>
      <c r="F5" s="218" t="s">
        <v>255</v>
      </c>
      <c r="G5" s="218"/>
      <c r="H5" s="218" t="s">
        <v>256</v>
      </c>
      <c r="I5" s="218"/>
      <c r="J5" s="218" t="s">
        <v>327</v>
      </c>
      <c r="K5" s="218"/>
      <c r="L5" s="218" t="s">
        <v>328</v>
      </c>
      <c r="M5" s="218"/>
      <c r="N5" s="218" t="s">
        <v>329</v>
      </c>
      <c r="O5" s="218"/>
    </row>
    <row r="6" spans="1:17" ht="24" customHeight="1">
      <c r="A6" s="227"/>
      <c r="B6" s="227"/>
      <c r="C6" s="227"/>
      <c r="D6" s="76" t="s">
        <v>61</v>
      </c>
      <c r="E6" s="76" t="s">
        <v>62</v>
      </c>
      <c r="F6" s="76" t="s">
        <v>61</v>
      </c>
      <c r="G6" s="76" t="s">
        <v>62</v>
      </c>
      <c r="H6" s="76" t="s">
        <v>61</v>
      </c>
      <c r="I6" s="76" t="s">
        <v>62</v>
      </c>
      <c r="J6" s="76" t="s">
        <v>61</v>
      </c>
      <c r="K6" s="76" t="s">
        <v>62</v>
      </c>
      <c r="L6" s="76" t="s">
        <v>61</v>
      </c>
      <c r="M6" s="76" t="s">
        <v>62</v>
      </c>
      <c r="N6" s="76" t="s">
        <v>61</v>
      </c>
      <c r="O6" s="76" t="s">
        <v>62</v>
      </c>
    </row>
    <row r="7" spans="1:17" ht="19.5" customHeight="1">
      <c r="A7" s="93">
        <v>1</v>
      </c>
      <c r="B7" s="28" t="s">
        <v>60</v>
      </c>
      <c r="C7" s="27" t="s">
        <v>0</v>
      </c>
      <c r="D7" s="105">
        <v>855.81</v>
      </c>
      <c r="E7" s="105">
        <v>855.81</v>
      </c>
      <c r="F7" s="105">
        <v>798.34</v>
      </c>
      <c r="G7" s="105">
        <v>798.34</v>
      </c>
      <c r="H7" s="203">
        <v>889.32946307021155</v>
      </c>
      <c r="I7" s="220"/>
      <c r="J7" s="105">
        <v>798.33663016525998</v>
      </c>
      <c r="K7" s="105">
        <v>803.28357791477106</v>
      </c>
      <c r="L7" s="105">
        <v>803.28</v>
      </c>
      <c r="M7" s="105">
        <v>818.98</v>
      </c>
      <c r="N7" s="203">
        <v>1099.9000000000001</v>
      </c>
      <c r="O7" s="220"/>
      <c r="Q7" s="10">
        <v>818.98447942052553</v>
      </c>
    </row>
    <row r="8" spans="1:17" s="103" customFormat="1" ht="19.5" customHeight="1">
      <c r="A8" s="84"/>
      <c r="B8" s="28" t="s">
        <v>271</v>
      </c>
      <c r="C8" s="49"/>
      <c r="D8" s="106">
        <v>952.05855812220568</v>
      </c>
      <c r="E8" s="106">
        <v>968.3983520877099</v>
      </c>
      <c r="F8" s="105">
        <v>797.23363016526002</v>
      </c>
      <c r="G8" s="105">
        <v>797.23363016526002</v>
      </c>
      <c r="H8" s="203">
        <v>888.17793107021157</v>
      </c>
      <c r="I8" s="220"/>
      <c r="J8" s="105">
        <v>1040.5863390282807</v>
      </c>
      <c r="K8" s="105">
        <f>'[2]ООО ТТЭЦ июль-ноябрь'!$H$134</f>
        <v>771.93112651148829</v>
      </c>
      <c r="L8" s="105">
        <v>802.18059075402925</v>
      </c>
      <c r="M8" s="105">
        <v>817.90058329940734</v>
      </c>
      <c r="N8" s="203">
        <v>1098.76</v>
      </c>
      <c r="O8" s="220"/>
      <c r="Q8" s="103">
        <v>1099.9026384405599</v>
      </c>
    </row>
    <row r="9" spans="1:17" ht="19.5" customHeight="1">
      <c r="A9" s="93">
        <v>2</v>
      </c>
      <c r="B9" s="28" t="s">
        <v>2</v>
      </c>
      <c r="C9" s="27" t="s">
        <v>1</v>
      </c>
      <c r="D9" s="116"/>
      <c r="E9" s="116"/>
      <c r="F9" s="116"/>
      <c r="G9" s="116"/>
      <c r="H9" s="116"/>
      <c r="I9" s="116"/>
      <c r="J9" s="116"/>
      <c r="K9" s="116"/>
      <c r="L9" s="116"/>
      <c r="M9" s="116"/>
      <c r="N9" s="116"/>
      <c r="O9" s="116"/>
      <c r="Q9" s="10">
        <v>1098.7631724405551</v>
      </c>
    </row>
    <row r="11" spans="1:17" hidden="1"/>
    <row r="12" spans="1:17" hidden="1"/>
    <row r="13" spans="1:17" hidden="1"/>
    <row r="14" spans="1:17" hidden="1"/>
    <row r="15" spans="1:17" hidden="1"/>
    <row r="16" spans="1:17" hidden="1"/>
    <row r="17" spans="1:15" hidden="1"/>
    <row r="18" spans="1:15" hidden="1"/>
    <row r="19" spans="1:15" hidden="1"/>
    <row r="20" spans="1:15" hidden="1"/>
    <row r="21" spans="1:15" hidden="1"/>
    <row r="22" spans="1:15" hidden="1"/>
    <row r="24" spans="1:15" hidden="1" outlineLevel="1">
      <c r="A24" s="221" t="s">
        <v>299</v>
      </c>
      <c r="B24" s="222"/>
      <c r="C24" s="222"/>
      <c r="D24" s="222"/>
      <c r="E24" s="222"/>
      <c r="F24" s="222"/>
      <c r="G24" s="222"/>
      <c r="H24" s="222"/>
      <c r="I24" s="222"/>
      <c r="J24" s="222"/>
      <c r="K24" s="222"/>
      <c r="L24" s="222"/>
      <c r="M24" s="222"/>
      <c r="N24" s="222"/>
      <c r="O24" s="222"/>
    </row>
    <row r="25" spans="1:15" ht="42.75" hidden="1" customHeight="1" outlineLevel="2">
      <c r="A25" s="205" t="s">
        <v>5</v>
      </c>
      <c r="B25" s="205" t="s">
        <v>36</v>
      </c>
      <c r="C25" s="205" t="s">
        <v>37</v>
      </c>
      <c r="D25" s="206" t="s">
        <v>300</v>
      </c>
      <c r="E25" s="206"/>
      <c r="F25" s="207"/>
      <c r="G25" s="207"/>
      <c r="H25" s="207"/>
      <c r="I25" s="207"/>
      <c r="J25" s="207"/>
      <c r="K25" s="207"/>
      <c r="L25" s="207"/>
      <c r="M25" s="207"/>
      <c r="N25" s="207"/>
      <c r="O25" s="207"/>
    </row>
    <row r="26" spans="1:15" hidden="1" outlineLevel="2">
      <c r="A26" s="205"/>
      <c r="B26" s="205"/>
      <c r="C26" s="205"/>
      <c r="D26" s="144" t="s">
        <v>286</v>
      </c>
      <c r="E26" s="144" t="s">
        <v>287</v>
      </c>
      <c r="F26" s="144" t="s">
        <v>288</v>
      </c>
      <c r="G26" s="144" t="s">
        <v>289</v>
      </c>
      <c r="H26" s="144" t="s">
        <v>290</v>
      </c>
      <c r="I26" s="144" t="s">
        <v>291</v>
      </c>
      <c r="J26" s="144" t="s">
        <v>292</v>
      </c>
      <c r="K26" s="144" t="s">
        <v>293</v>
      </c>
      <c r="L26" s="144" t="s">
        <v>294</v>
      </c>
      <c r="M26" s="144" t="s">
        <v>295</v>
      </c>
      <c r="N26" s="144" t="s">
        <v>296</v>
      </c>
      <c r="O26" s="144" t="s">
        <v>297</v>
      </c>
    </row>
    <row r="27" spans="1:15" ht="31.5" hidden="1" outlineLevel="2">
      <c r="A27" s="208">
        <v>1</v>
      </c>
      <c r="B27" s="26" t="s">
        <v>60</v>
      </c>
      <c r="C27" s="49" t="s">
        <v>0</v>
      </c>
      <c r="D27" s="144">
        <v>866.21</v>
      </c>
      <c r="E27" s="144">
        <f>D27</f>
        <v>866.21</v>
      </c>
      <c r="F27" s="144">
        <f t="shared" ref="F27:I27" si="0">E27</f>
        <v>866.21</v>
      </c>
      <c r="G27" s="144">
        <f t="shared" si="0"/>
        <v>866.21</v>
      </c>
      <c r="H27" s="144">
        <f t="shared" si="0"/>
        <v>866.21</v>
      </c>
      <c r="I27" s="144">
        <f t="shared" si="0"/>
        <v>866.21</v>
      </c>
      <c r="J27" s="145">
        <v>987.65</v>
      </c>
      <c r="K27" s="145">
        <v>987.92</v>
      </c>
      <c r="L27" s="145">
        <v>998.82</v>
      </c>
      <c r="M27" s="145">
        <v>985.3</v>
      </c>
      <c r="N27" s="145">
        <v>989.47</v>
      </c>
      <c r="O27" s="145">
        <v>994.8</v>
      </c>
    </row>
    <row r="28" spans="1:15" ht="15.75" hidden="1" outlineLevel="2">
      <c r="A28" s="209"/>
      <c r="B28" s="28" t="s">
        <v>147</v>
      </c>
      <c r="C28" s="49"/>
      <c r="D28" s="144"/>
      <c r="E28" s="144"/>
      <c r="F28" s="144"/>
      <c r="G28" s="144"/>
      <c r="H28" s="144"/>
      <c r="I28" s="144"/>
      <c r="J28" s="145"/>
      <c r="K28" s="145"/>
      <c r="L28" s="145"/>
      <c r="M28" s="145"/>
      <c r="N28" s="145"/>
      <c r="O28" s="145"/>
    </row>
    <row r="29" spans="1:15" ht="37.5" hidden="1" customHeight="1" outlineLevel="2">
      <c r="A29" s="210"/>
      <c r="B29" s="141"/>
      <c r="C29" s="142"/>
      <c r="D29" s="206" t="s">
        <v>255</v>
      </c>
      <c r="E29" s="206"/>
      <c r="F29" s="207"/>
      <c r="G29" s="207"/>
      <c r="H29" s="207"/>
      <c r="I29" s="207"/>
      <c r="J29" s="207"/>
      <c r="K29" s="207"/>
      <c r="L29" s="207"/>
      <c r="M29" s="207"/>
      <c r="N29" s="207"/>
      <c r="O29" s="207"/>
    </row>
    <row r="30" spans="1:15" hidden="1" outlineLevel="2">
      <c r="A30" s="210"/>
      <c r="B30" s="141"/>
      <c r="C30" s="146"/>
      <c r="D30" s="144" t="s">
        <v>286</v>
      </c>
      <c r="E30" s="144" t="s">
        <v>287</v>
      </c>
      <c r="F30" s="144" t="s">
        <v>288</v>
      </c>
      <c r="G30" s="144" t="s">
        <v>289</v>
      </c>
      <c r="H30" s="144" t="s">
        <v>290</v>
      </c>
      <c r="I30" s="144" t="s">
        <v>291</v>
      </c>
      <c r="J30" s="144" t="s">
        <v>292</v>
      </c>
      <c r="K30" s="144" t="s">
        <v>293</v>
      </c>
      <c r="L30" s="144" t="s">
        <v>294</v>
      </c>
      <c r="M30" s="144" t="s">
        <v>295</v>
      </c>
      <c r="N30" s="144" t="s">
        <v>296</v>
      </c>
      <c r="O30" s="144" t="s">
        <v>297</v>
      </c>
    </row>
    <row r="31" spans="1:15" ht="31.5" hidden="1" outlineLevel="2">
      <c r="A31" s="210"/>
      <c r="B31" s="26" t="s">
        <v>60</v>
      </c>
      <c r="C31" s="49" t="s">
        <v>0</v>
      </c>
      <c r="D31" s="154">
        <v>987.64696979431756</v>
      </c>
      <c r="E31" s="154">
        <v>987.91970653176247</v>
      </c>
      <c r="F31" s="154">
        <v>994.80201993955552</v>
      </c>
      <c r="G31" s="154">
        <v>985.30491107839475</v>
      </c>
      <c r="H31" s="154">
        <v>989.47259077000831</v>
      </c>
      <c r="I31" s="154">
        <v>994.80201993955552</v>
      </c>
      <c r="J31" s="154">
        <v>987.64696979431756</v>
      </c>
      <c r="K31" s="154">
        <v>987.91970653176247</v>
      </c>
      <c r="L31" s="154">
        <v>998.81805670968265</v>
      </c>
      <c r="M31" s="154">
        <v>985.30491107839475</v>
      </c>
      <c r="N31" s="154">
        <v>989.47259077000831</v>
      </c>
      <c r="O31" s="154">
        <v>994.80201993955552</v>
      </c>
    </row>
    <row r="32" spans="1:15" ht="15.75" hidden="1" outlineLevel="2">
      <c r="A32" s="210"/>
      <c r="B32" s="28" t="s">
        <v>147</v>
      </c>
      <c r="C32" s="146"/>
      <c r="D32" s="144"/>
      <c r="E32" s="144"/>
      <c r="F32" s="144"/>
      <c r="G32" s="144"/>
      <c r="H32" s="144"/>
      <c r="I32" s="144"/>
      <c r="J32" s="144"/>
      <c r="K32" s="144"/>
      <c r="L32" s="144"/>
      <c r="M32" s="144"/>
      <c r="N32" s="144"/>
      <c r="O32" s="144"/>
    </row>
    <row r="33" spans="1:15" ht="48.75" hidden="1" customHeight="1" outlineLevel="2">
      <c r="A33" s="210"/>
      <c r="B33" s="146"/>
      <c r="C33" s="146"/>
      <c r="D33" s="206" t="s">
        <v>256</v>
      </c>
      <c r="E33" s="206"/>
      <c r="F33" s="207"/>
      <c r="G33" s="207"/>
      <c r="H33" s="207"/>
      <c r="I33" s="207"/>
      <c r="J33" s="207"/>
      <c r="K33" s="207"/>
      <c r="L33" s="207"/>
      <c r="M33" s="207"/>
      <c r="N33" s="207"/>
      <c r="O33" s="207"/>
    </row>
    <row r="34" spans="1:15" hidden="1" outlineLevel="2">
      <c r="A34" s="210"/>
      <c r="B34" s="129"/>
      <c r="C34" s="129"/>
      <c r="D34" s="144" t="s">
        <v>286</v>
      </c>
      <c r="E34" s="144" t="s">
        <v>287</v>
      </c>
      <c r="F34" s="144" t="s">
        <v>288</v>
      </c>
      <c r="G34" s="144" t="s">
        <v>289</v>
      </c>
      <c r="H34" s="144" t="s">
        <v>290</v>
      </c>
      <c r="I34" s="144" t="s">
        <v>291</v>
      </c>
      <c r="J34" s="144" t="s">
        <v>292</v>
      </c>
      <c r="K34" s="144" t="s">
        <v>293</v>
      </c>
      <c r="L34" s="144" t="s">
        <v>294</v>
      </c>
      <c r="M34" s="144" t="s">
        <v>295</v>
      </c>
      <c r="N34" s="144" t="s">
        <v>296</v>
      </c>
      <c r="O34" s="144" t="s">
        <v>297</v>
      </c>
    </row>
    <row r="35" spans="1:15" ht="31.5" hidden="1" outlineLevel="2">
      <c r="A35" s="210"/>
      <c r="B35" s="26" t="s">
        <v>60</v>
      </c>
      <c r="C35" s="49" t="s">
        <v>0</v>
      </c>
      <c r="D35" s="147">
        <v>1086.9314782784454</v>
      </c>
      <c r="E35" s="147">
        <v>1085.5365766012103</v>
      </c>
      <c r="F35" s="147">
        <v>1085.335758323816</v>
      </c>
      <c r="G35" s="147">
        <v>1081.1831759727713</v>
      </c>
      <c r="H35" s="147">
        <v>1090.082462812531</v>
      </c>
      <c r="I35" s="147">
        <v>1094.6741190965379</v>
      </c>
      <c r="J35" s="147">
        <v>1194.6917046638619</v>
      </c>
      <c r="K35" s="147">
        <v>1171.2177085253404</v>
      </c>
      <c r="L35" s="147">
        <v>1172.3994046716628</v>
      </c>
      <c r="M35" s="147">
        <v>1169.3976515054048</v>
      </c>
      <c r="N35" s="147">
        <v>1167.7758603389784</v>
      </c>
      <c r="O35" s="147">
        <v>1161.493042916333</v>
      </c>
    </row>
    <row r="36" spans="1:15" ht="15.75" hidden="1" outlineLevel="2">
      <c r="A36" s="211"/>
      <c r="B36" s="28" t="s">
        <v>147</v>
      </c>
      <c r="C36" s="146"/>
      <c r="D36" s="148">
        <v>1014.7200731574255</v>
      </c>
      <c r="E36" s="148">
        <v>1013.416426730103</v>
      </c>
      <c r="F36" s="149">
        <v>1013.2287460970242</v>
      </c>
      <c r="G36" s="149">
        <v>1009.3478280119357</v>
      </c>
      <c r="H36" s="149">
        <v>1017.664918516384</v>
      </c>
      <c r="I36" s="149">
        <v>1021.9561860715307</v>
      </c>
      <c r="J36" s="149">
        <v>1115.4305651064128</v>
      </c>
      <c r="K36" s="149">
        <v>1093.492250958262</v>
      </c>
      <c r="L36" s="149">
        <v>1094.5966398800585</v>
      </c>
      <c r="M36" s="149">
        <v>1091.7912630891633</v>
      </c>
      <c r="N36" s="149">
        <v>1090.2755704102601</v>
      </c>
      <c r="O36" s="149">
        <v>1084.4037784264794</v>
      </c>
    </row>
    <row r="37" spans="1:15" ht="25.5" hidden="1" customHeight="1" outlineLevel="1" collapsed="1">
      <c r="A37" s="205" t="s">
        <v>5</v>
      </c>
      <c r="B37" s="205" t="s">
        <v>36</v>
      </c>
      <c r="C37" s="205" t="s">
        <v>37</v>
      </c>
      <c r="D37" s="206" t="s">
        <v>301</v>
      </c>
      <c r="E37" s="206"/>
      <c r="F37" s="207"/>
      <c r="G37" s="207"/>
      <c r="H37" s="207"/>
      <c r="I37" s="207"/>
      <c r="J37" s="207"/>
      <c r="K37" s="207"/>
      <c r="L37" s="207"/>
      <c r="M37" s="207"/>
      <c r="N37" s="207"/>
      <c r="O37" s="207"/>
    </row>
    <row r="38" spans="1:15" hidden="1" outlineLevel="1">
      <c r="A38" s="205"/>
      <c r="B38" s="205"/>
      <c r="C38" s="205"/>
      <c r="D38" s="144" t="s">
        <v>286</v>
      </c>
      <c r="E38" s="144" t="s">
        <v>287</v>
      </c>
      <c r="F38" s="144" t="s">
        <v>288</v>
      </c>
      <c r="G38" s="144" t="s">
        <v>289</v>
      </c>
      <c r="H38" s="144" t="s">
        <v>290</v>
      </c>
      <c r="I38" s="144" t="s">
        <v>291</v>
      </c>
      <c r="J38" s="144" t="s">
        <v>292</v>
      </c>
      <c r="K38" s="144" t="s">
        <v>293</v>
      </c>
      <c r="L38" s="144" t="s">
        <v>294</v>
      </c>
      <c r="M38" s="144" t="s">
        <v>295</v>
      </c>
      <c r="N38" s="144" t="s">
        <v>296</v>
      </c>
      <c r="O38" s="144" t="s">
        <v>297</v>
      </c>
    </row>
    <row r="39" spans="1:15" ht="31.5" hidden="1" outlineLevel="1">
      <c r="A39" s="208">
        <v>1</v>
      </c>
      <c r="B39" s="26" t="s">
        <v>60</v>
      </c>
      <c r="C39" s="49" t="s">
        <v>0</v>
      </c>
      <c r="D39" s="144"/>
      <c r="E39" s="144"/>
      <c r="F39" s="144"/>
      <c r="G39" s="144"/>
      <c r="H39" s="144"/>
      <c r="I39" s="144"/>
      <c r="J39" s="145"/>
      <c r="K39" s="145"/>
      <c r="L39" s="145"/>
      <c r="M39" s="145"/>
      <c r="N39" s="145"/>
      <c r="O39" s="145"/>
    </row>
    <row r="40" spans="1:15" ht="15.75" hidden="1" outlineLevel="1">
      <c r="A40" s="209"/>
      <c r="B40" s="28" t="s">
        <v>147</v>
      </c>
      <c r="C40" s="49"/>
      <c r="D40" s="144"/>
      <c r="E40" s="144"/>
      <c r="F40" s="144"/>
      <c r="G40" s="144"/>
      <c r="H40" s="144"/>
      <c r="I40" s="144"/>
      <c r="J40" s="145"/>
      <c r="K40" s="145"/>
      <c r="L40" s="145"/>
      <c r="M40" s="145"/>
      <c r="N40" s="145"/>
      <c r="O40" s="145"/>
    </row>
    <row r="41" spans="1:15" ht="25.5" hidden="1" customHeight="1" outlineLevel="1">
      <c r="A41" s="210"/>
      <c r="B41" s="156"/>
      <c r="C41" s="157"/>
      <c r="D41" s="206" t="s">
        <v>302</v>
      </c>
      <c r="E41" s="206"/>
      <c r="F41" s="207"/>
      <c r="G41" s="207"/>
      <c r="H41" s="207"/>
      <c r="I41" s="207"/>
      <c r="J41" s="207"/>
      <c r="K41" s="207"/>
      <c r="L41" s="207"/>
      <c r="M41" s="207"/>
      <c r="N41" s="207"/>
      <c r="O41" s="207"/>
    </row>
    <row r="42" spans="1:15" hidden="1" outlineLevel="1">
      <c r="A42" s="210"/>
      <c r="B42" s="156"/>
      <c r="C42" s="146"/>
      <c r="D42" s="144" t="s">
        <v>286</v>
      </c>
      <c r="E42" s="144" t="s">
        <v>287</v>
      </c>
      <c r="F42" s="144" t="s">
        <v>288</v>
      </c>
      <c r="G42" s="144" t="s">
        <v>289</v>
      </c>
      <c r="H42" s="144" t="s">
        <v>290</v>
      </c>
      <c r="I42" s="144" t="s">
        <v>291</v>
      </c>
      <c r="J42" s="144" t="s">
        <v>292</v>
      </c>
      <c r="K42" s="144" t="s">
        <v>293</v>
      </c>
      <c r="L42" s="144" t="s">
        <v>294</v>
      </c>
      <c r="M42" s="144" t="s">
        <v>295</v>
      </c>
      <c r="N42" s="144" t="s">
        <v>296</v>
      </c>
      <c r="O42" s="144" t="s">
        <v>297</v>
      </c>
    </row>
    <row r="43" spans="1:15" ht="31.5" hidden="1" outlineLevel="1">
      <c r="A43" s="210"/>
      <c r="B43" s="26" t="s">
        <v>60</v>
      </c>
      <c r="C43" s="49" t="s">
        <v>0</v>
      </c>
      <c r="D43" s="154">
        <f>'[3]Рег уровни 2016'!D310</f>
        <v>987.64696979431756</v>
      </c>
      <c r="E43" s="154">
        <f>'[3]Рег уровни 2016'!E310</f>
        <v>987.91970653176247</v>
      </c>
      <c r="F43" s="154">
        <f>'[3]Рег уровни 2016'!F310</f>
        <v>994.80201993955552</v>
      </c>
      <c r="G43" s="154">
        <f>'[3]Рег уровни 2016'!G310</f>
        <v>985.30491107839475</v>
      </c>
      <c r="H43" s="154">
        <f>'[3]Рег уровни 2016'!H310</f>
        <v>989.47259077000831</v>
      </c>
      <c r="I43" s="154">
        <f>'[3]Рег уровни 2016'!I310</f>
        <v>994.80201993955552</v>
      </c>
      <c r="J43" s="154">
        <f>'[3]Рег уровни 2016'!J310</f>
        <v>994.80201993955552</v>
      </c>
      <c r="K43" s="154">
        <f>'[3]Рег уровни 2016'!K310</f>
        <v>994.80201993955552</v>
      </c>
      <c r="L43" s="154">
        <f>'[3]Рег уровни 2016'!L310</f>
        <v>1000.9663789678148</v>
      </c>
      <c r="M43" s="154">
        <f>'[3]Рег уровни 2016'!M310</f>
        <v>994.80201993955552</v>
      </c>
      <c r="N43" s="154">
        <f>'[3]Рег уровни 2016'!N310</f>
        <v>995.60392562445384</v>
      </c>
      <c r="O43" s="154">
        <f>'[3]Рег уровни 2016'!O310</f>
        <v>1000.9663789678148</v>
      </c>
    </row>
    <row r="44" spans="1:15" ht="15.75" hidden="1" outlineLevel="1">
      <c r="A44" s="210"/>
      <c r="B44" s="28" t="s">
        <v>147</v>
      </c>
      <c r="C44" s="146"/>
      <c r="D44" s="144"/>
      <c r="E44" s="144"/>
      <c r="F44" s="144"/>
      <c r="G44" s="144"/>
      <c r="H44" s="144"/>
      <c r="I44" s="144"/>
      <c r="J44" s="144"/>
      <c r="K44" s="144"/>
      <c r="L44" s="144"/>
      <c r="M44" s="144"/>
      <c r="N44" s="144"/>
      <c r="O44" s="144"/>
    </row>
    <row r="45" spans="1:15" ht="25.5" hidden="1" customHeight="1" outlineLevel="1">
      <c r="A45" s="210"/>
      <c r="B45" s="146"/>
      <c r="C45" s="146"/>
      <c r="D45" s="206" t="s">
        <v>303</v>
      </c>
      <c r="E45" s="206"/>
      <c r="F45" s="207"/>
      <c r="G45" s="207"/>
      <c r="H45" s="207"/>
      <c r="I45" s="207"/>
      <c r="J45" s="207"/>
      <c r="K45" s="207"/>
      <c r="L45" s="207"/>
      <c r="M45" s="207"/>
      <c r="N45" s="207"/>
      <c r="O45" s="207"/>
    </row>
    <row r="46" spans="1:15" hidden="1" outlineLevel="1">
      <c r="A46" s="210"/>
      <c r="B46" s="129"/>
      <c r="C46" s="129"/>
      <c r="D46" s="144" t="s">
        <v>286</v>
      </c>
      <c r="E46" s="144" t="s">
        <v>287</v>
      </c>
      <c r="F46" s="144" t="s">
        <v>288</v>
      </c>
      <c r="G46" s="144" t="s">
        <v>289</v>
      </c>
      <c r="H46" s="144" t="s">
        <v>290</v>
      </c>
      <c r="I46" s="144" t="s">
        <v>291</v>
      </c>
      <c r="J46" s="144" t="s">
        <v>292</v>
      </c>
      <c r="K46" s="144" t="s">
        <v>293</v>
      </c>
      <c r="L46" s="144" t="s">
        <v>294</v>
      </c>
      <c r="M46" s="144" t="s">
        <v>295</v>
      </c>
      <c r="N46" s="144" t="s">
        <v>296</v>
      </c>
      <c r="O46" s="144" t="s">
        <v>297</v>
      </c>
    </row>
    <row r="47" spans="1:15" ht="31.5" hidden="1" outlineLevel="1">
      <c r="A47" s="210"/>
      <c r="B47" s="26" t="s">
        <v>60</v>
      </c>
      <c r="C47" s="49" t="s">
        <v>0</v>
      </c>
      <c r="D47" s="147"/>
      <c r="E47" s="147"/>
      <c r="F47" s="147"/>
      <c r="G47" s="147"/>
      <c r="H47" s="147"/>
      <c r="I47" s="147"/>
      <c r="J47" s="147"/>
      <c r="K47" s="147"/>
      <c r="L47" s="147"/>
      <c r="M47" s="147"/>
      <c r="N47" s="147"/>
      <c r="O47" s="147"/>
    </row>
    <row r="48" spans="1:15" ht="15.75" hidden="1" outlineLevel="1">
      <c r="A48" s="211"/>
      <c r="B48" s="28" t="s">
        <v>147</v>
      </c>
      <c r="C48" s="146"/>
      <c r="D48" s="148"/>
      <c r="E48" s="148"/>
      <c r="F48" s="149"/>
      <c r="G48" s="149"/>
      <c r="H48" s="149"/>
      <c r="I48" s="149"/>
      <c r="J48" s="149"/>
      <c r="K48" s="149"/>
      <c r="L48" s="149"/>
      <c r="M48" s="149"/>
      <c r="N48" s="149"/>
      <c r="O48" s="149"/>
    </row>
    <row r="49" spans="1:9" hidden="1" outlineLevel="1"/>
    <row r="50" spans="1:9" hidden="1" outlineLevel="1"/>
    <row r="51" spans="1:9" s="103" customFormat="1" ht="38.25" hidden="1" customHeight="1" outlineLevel="1">
      <c r="A51" s="107"/>
      <c r="B51" s="108"/>
      <c r="C51" s="109"/>
      <c r="D51" s="218" t="s">
        <v>248</v>
      </c>
      <c r="E51" s="218"/>
      <c r="F51" s="218" t="s">
        <v>304</v>
      </c>
      <c r="G51" s="218"/>
      <c r="H51" s="218" t="s">
        <v>247</v>
      </c>
      <c r="I51" s="218"/>
    </row>
    <row r="52" spans="1:9" s="103" customFormat="1" ht="21" hidden="1" customHeight="1" outlineLevel="1">
      <c r="A52" s="110"/>
      <c r="B52" s="111"/>
      <c r="C52" s="112"/>
      <c r="D52" s="25" t="s">
        <v>61</v>
      </c>
      <c r="E52" s="25" t="s">
        <v>62</v>
      </c>
      <c r="F52" s="25" t="s">
        <v>61</v>
      </c>
      <c r="G52" s="25" t="s">
        <v>62</v>
      </c>
      <c r="H52" s="25" t="s">
        <v>61</v>
      </c>
      <c r="I52" s="25" t="s">
        <v>62</v>
      </c>
    </row>
    <row r="53" spans="1:9" s="103" customFormat="1" ht="15" hidden="1" customHeight="1" outlineLevel="1">
      <c r="A53" s="51" t="s">
        <v>332</v>
      </c>
      <c r="B53" s="113" t="s">
        <v>230</v>
      </c>
      <c r="C53" s="114" t="s">
        <v>231</v>
      </c>
      <c r="D53" s="118"/>
      <c r="E53" s="118"/>
      <c r="F53" s="119"/>
      <c r="G53" s="119"/>
      <c r="H53" s="118"/>
      <c r="I53" s="118"/>
    </row>
    <row r="54" spans="1:9" s="103" customFormat="1" ht="15" hidden="1" customHeight="1" outlineLevel="1">
      <c r="A54" s="51" t="s">
        <v>333</v>
      </c>
      <c r="B54" s="113" t="s">
        <v>232</v>
      </c>
      <c r="C54" s="114" t="s">
        <v>231</v>
      </c>
      <c r="D54" s="118"/>
      <c r="E54" s="118"/>
      <c r="F54" s="118"/>
      <c r="G54" s="118"/>
      <c r="H54" s="118"/>
      <c r="I54" s="118"/>
    </row>
    <row r="55" spans="1:9" s="103" customFormat="1" hidden="1" outlineLevel="1">
      <c r="A55" s="51" t="s">
        <v>334</v>
      </c>
      <c r="B55" s="113" t="s">
        <v>233</v>
      </c>
      <c r="C55" s="114" t="s">
        <v>231</v>
      </c>
      <c r="D55" s="116"/>
      <c r="E55" s="116"/>
      <c r="F55" s="116"/>
      <c r="G55" s="116"/>
      <c r="H55" s="116"/>
      <c r="I55" s="116"/>
    </row>
    <row r="56" spans="1:9" s="103" customFormat="1" hidden="1" outlineLevel="1">
      <c r="A56" s="51"/>
      <c r="B56" s="113" t="s">
        <v>234</v>
      </c>
      <c r="C56" s="114" t="s">
        <v>231</v>
      </c>
      <c r="D56" s="118"/>
      <c r="E56" s="118"/>
      <c r="F56" s="118"/>
      <c r="G56" s="118"/>
      <c r="H56" s="116"/>
      <c r="I56" s="116"/>
    </row>
    <row r="57" spans="1:9" s="103" customFormat="1" hidden="1" outlineLevel="1">
      <c r="A57" s="51"/>
      <c r="B57" s="113" t="s">
        <v>235</v>
      </c>
      <c r="C57" s="114" t="s">
        <v>231</v>
      </c>
      <c r="D57" s="116"/>
      <c r="E57" s="116"/>
      <c r="F57" s="116"/>
      <c r="G57" s="116"/>
      <c r="H57" s="116"/>
      <c r="I57" s="116"/>
    </row>
    <row r="58" spans="1:9" s="103" customFormat="1" hidden="1" outlineLevel="1">
      <c r="A58" s="51"/>
      <c r="B58" s="113" t="s">
        <v>236</v>
      </c>
      <c r="C58" s="114" t="s">
        <v>231</v>
      </c>
      <c r="D58" s="118"/>
      <c r="E58" s="118"/>
      <c r="F58" s="118"/>
      <c r="G58" s="118"/>
      <c r="H58" s="116"/>
      <c r="I58" s="116"/>
    </row>
    <row r="59" spans="1:9" s="103" customFormat="1" hidden="1" outlineLevel="1">
      <c r="A59" s="51"/>
      <c r="B59" s="113" t="s">
        <v>237</v>
      </c>
      <c r="C59" s="114" t="s">
        <v>231</v>
      </c>
      <c r="D59" s="118"/>
      <c r="E59" s="118"/>
      <c r="F59" s="118"/>
      <c r="G59" s="118"/>
      <c r="H59" s="116"/>
      <c r="I59" s="116"/>
    </row>
    <row r="60" spans="1:9" s="103" customFormat="1" hidden="1" outlineLevel="1">
      <c r="A60" s="51" t="s">
        <v>335</v>
      </c>
      <c r="B60" s="113" t="s">
        <v>238</v>
      </c>
      <c r="C60" s="114" t="s">
        <v>231</v>
      </c>
      <c r="D60" s="118"/>
      <c r="E60" s="118"/>
      <c r="F60" s="118"/>
      <c r="G60" s="118"/>
      <c r="H60" s="116"/>
      <c r="I60" s="116"/>
    </row>
    <row r="61" spans="1:9" s="103" customFormat="1" hidden="1" outlineLevel="1">
      <c r="A61" s="51" t="s">
        <v>336</v>
      </c>
      <c r="B61" s="113" t="s">
        <v>239</v>
      </c>
      <c r="C61" s="114" t="s">
        <v>92</v>
      </c>
      <c r="D61" s="116"/>
      <c r="E61" s="116"/>
      <c r="F61" s="116"/>
      <c r="G61" s="116"/>
      <c r="H61" s="116"/>
      <c r="I61" s="116"/>
    </row>
    <row r="62" spans="1:9" s="103" customFormat="1" ht="21" hidden="1" customHeight="1" outlineLevel="1">
      <c r="A62" s="51" t="s">
        <v>337</v>
      </c>
      <c r="B62" s="113" t="s">
        <v>240</v>
      </c>
      <c r="C62" s="51" t="s">
        <v>241</v>
      </c>
      <c r="D62" s="116"/>
      <c r="E62" s="116"/>
      <c r="F62" s="116"/>
      <c r="G62" s="116"/>
      <c r="H62" s="116"/>
      <c r="I62" s="116"/>
    </row>
    <row r="63" spans="1:9" s="103" customFormat="1" hidden="1" outlineLevel="1">
      <c r="A63" s="51" t="s">
        <v>338</v>
      </c>
      <c r="B63" s="113" t="s">
        <v>242</v>
      </c>
      <c r="C63" s="114" t="s">
        <v>231</v>
      </c>
      <c r="D63" s="116"/>
      <c r="E63" s="116"/>
      <c r="F63" s="116"/>
      <c r="G63" s="116"/>
      <c r="H63" s="116"/>
      <c r="I63" s="116"/>
    </row>
    <row r="64" spans="1:9" s="103" customFormat="1" hidden="1" outlineLevel="1">
      <c r="A64" s="51" t="s">
        <v>339</v>
      </c>
      <c r="B64" s="113" t="s">
        <v>243</v>
      </c>
      <c r="C64" s="114" t="s">
        <v>244</v>
      </c>
      <c r="D64" s="118"/>
      <c r="E64" s="118"/>
      <c r="F64" s="120"/>
      <c r="G64" s="120"/>
      <c r="H64" s="116"/>
      <c r="I64" s="116"/>
    </row>
    <row r="65" spans="1:9" s="103" customFormat="1" hidden="1" outlineLevel="1">
      <c r="A65" s="51"/>
      <c r="B65" s="113" t="s">
        <v>245</v>
      </c>
      <c r="C65" s="114" t="s">
        <v>244</v>
      </c>
      <c r="D65" s="118"/>
      <c r="E65" s="118"/>
      <c r="F65" s="120"/>
      <c r="G65" s="120"/>
      <c r="H65" s="116"/>
      <c r="I65" s="116"/>
    </row>
    <row r="66" spans="1:9" s="103" customFormat="1" hidden="1" outlineLevel="1">
      <c r="A66" s="51"/>
      <c r="B66" s="113" t="s">
        <v>246</v>
      </c>
      <c r="C66" s="114" t="s">
        <v>244</v>
      </c>
      <c r="D66" s="118"/>
      <c r="E66" s="118"/>
      <c r="F66" s="120"/>
      <c r="G66" s="120"/>
      <c r="H66" s="116"/>
      <c r="I66" s="116"/>
    </row>
    <row r="67" spans="1:9" hidden="1" outlineLevel="1"/>
    <row r="68" spans="1:9" hidden="1" outlineLevel="1"/>
    <row r="69" spans="1:9" hidden="1" outlineLevel="1">
      <c r="B69"/>
    </row>
    <row r="70" spans="1:9" hidden="1" outlineLevel="1">
      <c r="B70" s="129"/>
    </row>
    <row r="71" spans="1:9" collapsed="1"/>
  </sheetData>
  <mergeCells count="33">
    <mergeCell ref="D51:E51"/>
    <mergeCell ref="F51:G51"/>
    <mergeCell ref="H51:I51"/>
    <mergeCell ref="A24:O24"/>
    <mergeCell ref="A25:A26"/>
    <mergeCell ref="B25:B26"/>
    <mergeCell ref="C25:C26"/>
    <mergeCell ref="D25:O25"/>
    <mergeCell ref="A27:A36"/>
    <mergeCell ref="D29:O29"/>
    <mergeCell ref="D33:O33"/>
    <mergeCell ref="A37:A38"/>
    <mergeCell ref="B37:B38"/>
    <mergeCell ref="C37:C38"/>
    <mergeCell ref="D37:O37"/>
    <mergeCell ref="D41:O41"/>
    <mergeCell ref="D45:O45"/>
    <mergeCell ref="H5:I5"/>
    <mergeCell ref="A4:O4"/>
    <mergeCell ref="A39:A48"/>
    <mergeCell ref="N8:O8"/>
    <mergeCell ref="A3:O3"/>
    <mergeCell ref="H7:I7"/>
    <mergeCell ref="H8:I8"/>
    <mergeCell ref="A5:A6"/>
    <mergeCell ref="B5:B6"/>
    <mergeCell ref="C5:C6"/>
    <mergeCell ref="D5:E5"/>
    <mergeCell ref="F5:G5"/>
    <mergeCell ref="J5:K5"/>
    <mergeCell ref="L5:M5"/>
    <mergeCell ref="N5:O5"/>
    <mergeCell ref="N7:O7"/>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pageSetUpPr fitToPage="1"/>
  </sheetPr>
  <dimension ref="A1:E99"/>
  <sheetViews>
    <sheetView topLeftCell="A28" workbookViewId="0">
      <selection activeCell="E100" sqref="E100"/>
    </sheetView>
  </sheetViews>
  <sheetFormatPr defaultRowHeight="15"/>
  <cols>
    <col min="1" max="1" width="33.42578125" customWidth="1"/>
    <col min="2" max="2" width="23.42578125" customWidth="1"/>
    <col min="3" max="4" width="23.28515625" customWidth="1"/>
    <col min="5" max="5" width="24.85546875" customWidth="1"/>
  </cols>
  <sheetData>
    <row r="1" spans="1:5" ht="35.25" customHeight="1">
      <c r="A1" s="232" t="s">
        <v>155</v>
      </c>
      <c r="B1" s="232"/>
      <c r="C1" s="232"/>
      <c r="D1" s="232"/>
      <c r="E1" s="232"/>
    </row>
    <row r="2" spans="1:5" ht="15.75">
      <c r="A2" s="233" t="s">
        <v>156</v>
      </c>
      <c r="B2" s="233"/>
      <c r="C2" s="233"/>
      <c r="D2" s="233"/>
      <c r="E2" s="233"/>
    </row>
    <row r="3" spans="1:5" ht="57.75" customHeight="1">
      <c r="A3" s="234" t="s">
        <v>157</v>
      </c>
      <c r="B3" s="234"/>
      <c r="C3" s="234"/>
      <c r="D3" s="234"/>
      <c r="E3" s="234"/>
    </row>
    <row r="4" spans="1:5" ht="42.75">
      <c r="A4" s="59" t="s">
        <v>112</v>
      </c>
      <c r="B4" s="59" t="s">
        <v>158</v>
      </c>
      <c r="C4" s="59" t="s">
        <v>159</v>
      </c>
    </row>
    <row r="5" spans="1:5">
      <c r="A5" s="60" t="s">
        <v>113</v>
      </c>
      <c r="B5" s="61" t="s">
        <v>160</v>
      </c>
      <c r="C5" s="61" t="s">
        <v>160</v>
      </c>
    </row>
    <row r="6" spans="1:5">
      <c r="A6" s="60" t="s">
        <v>64</v>
      </c>
      <c r="B6" s="61" t="s">
        <v>161</v>
      </c>
      <c r="C6" s="61" t="s">
        <v>161</v>
      </c>
    </row>
    <row r="7" spans="1:5" ht="64.5" customHeight="1">
      <c r="A7" s="235" t="s">
        <v>162</v>
      </c>
      <c r="B7" s="235"/>
      <c r="C7" s="235"/>
      <c r="D7" s="235"/>
      <c r="E7" s="235"/>
    </row>
    <row r="8" spans="1:5" ht="42.75">
      <c r="A8" s="59" t="s">
        <v>163</v>
      </c>
      <c r="B8" s="59" t="s">
        <v>164</v>
      </c>
      <c r="C8" s="59" t="s">
        <v>165</v>
      </c>
      <c r="D8" s="59" t="s">
        <v>166</v>
      </c>
      <c r="E8" s="59" t="s">
        <v>167</v>
      </c>
    </row>
    <row r="9" spans="1:5">
      <c r="A9" s="60" t="s">
        <v>114</v>
      </c>
      <c r="B9" s="62" t="s">
        <v>168</v>
      </c>
      <c r="C9" s="62" t="s">
        <v>169</v>
      </c>
      <c r="D9" s="61" t="s">
        <v>170</v>
      </c>
      <c r="E9" s="61" t="s">
        <v>171</v>
      </c>
    </row>
    <row r="10" spans="1:5">
      <c r="A10" s="60" t="s">
        <v>115</v>
      </c>
      <c r="B10" s="62" t="s">
        <v>172</v>
      </c>
      <c r="C10" s="62" t="s">
        <v>172</v>
      </c>
      <c r="D10" s="61" t="s">
        <v>173</v>
      </c>
      <c r="E10" s="61" t="s">
        <v>174</v>
      </c>
    </row>
    <row r="11" spans="1:5" ht="151.5" customHeight="1">
      <c r="A11" s="236" t="s">
        <v>175</v>
      </c>
      <c r="B11" s="236"/>
      <c r="C11" s="236"/>
      <c r="D11" s="236"/>
      <c r="E11" s="236"/>
    </row>
    <row r="12" spans="1:5" ht="40.5" customHeight="1">
      <c r="A12" s="230" t="s">
        <v>112</v>
      </c>
      <c r="B12" s="63" t="s">
        <v>176</v>
      </c>
      <c r="C12" s="63" t="s">
        <v>177</v>
      </c>
      <c r="D12" s="63" t="s">
        <v>178</v>
      </c>
      <c r="E12" s="63" t="s">
        <v>178</v>
      </c>
    </row>
    <row r="13" spans="1:5">
      <c r="A13" s="231"/>
      <c r="B13" s="64" t="s">
        <v>90</v>
      </c>
      <c r="C13" s="64" t="s">
        <v>91</v>
      </c>
      <c r="D13" s="64" t="s">
        <v>179</v>
      </c>
      <c r="E13" s="64" t="s">
        <v>91</v>
      </c>
    </row>
    <row r="14" spans="1:5">
      <c r="A14" s="60" t="s">
        <v>116</v>
      </c>
      <c r="B14" s="61" t="s">
        <v>180</v>
      </c>
      <c r="C14" s="61" t="s">
        <v>181</v>
      </c>
      <c r="D14" s="61" t="s">
        <v>182</v>
      </c>
      <c r="E14" s="61" t="s">
        <v>183</v>
      </c>
    </row>
    <row r="15" spans="1:5">
      <c r="A15" s="60" t="s">
        <v>184</v>
      </c>
      <c r="B15" s="61" t="s">
        <v>185</v>
      </c>
      <c r="C15" s="61" t="s">
        <v>185</v>
      </c>
      <c r="D15" s="61" t="s">
        <v>111</v>
      </c>
      <c r="E15" s="61" t="s">
        <v>111</v>
      </c>
    </row>
    <row r="16" spans="1:5">
      <c r="A16" s="60" t="s">
        <v>65</v>
      </c>
      <c r="B16" s="61" t="s">
        <v>186</v>
      </c>
      <c r="C16" s="61" t="s">
        <v>187</v>
      </c>
      <c r="D16" s="61" t="s">
        <v>188</v>
      </c>
      <c r="E16" s="61" t="s">
        <v>189</v>
      </c>
    </row>
    <row r="17" spans="1:5">
      <c r="A17" s="60" t="s">
        <v>117</v>
      </c>
      <c r="B17" s="61" t="s">
        <v>190</v>
      </c>
      <c r="C17" s="61" t="s">
        <v>191</v>
      </c>
      <c r="D17" s="61" t="s">
        <v>192</v>
      </c>
      <c r="E17" s="61" t="s">
        <v>193</v>
      </c>
    </row>
    <row r="18" spans="1:5">
      <c r="A18" s="60" t="s">
        <v>194</v>
      </c>
      <c r="B18" s="61" t="s">
        <v>195</v>
      </c>
      <c r="C18" s="61" t="s">
        <v>195</v>
      </c>
      <c r="D18" s="61" t="s">
        <v>111</v>
      </c>
      <c r="E18" s="61" t="s">
        <v>111</v>
      </c>
    </row>
    <row r="19" spans="1:5">
      <c r="A19" s="60" t="s">
        <v>196</v>
      </c>
      <c r="B19" s="61" t="s">
        <v>197</v>
      </c>
      <c r="C19" s="61" t="s">
        <v>197</v>
      </c>
      <c r="D19" s="61" t="s">
        <v>111</v>
      </c>
      <c r="E19" s="61" t="s">
        <v>111</v>
      </c>
    </row>
    <row r="20" spans="1:5">
      <c r="A20" s="60" t="s">
        <v>198</v>
      </c>
      <c r="B20" s="61" t="s">
        <v>199</v>
      </c>
      <c r="C20" s="61" t="s">
        <v>199</v>
      </c>
      <c r="D20" s="61" t="s">
        <v>111</v>
      </c>
      <c r="E20" s="61" t="s">
        <v>111</v>
      </c>
    </row>
    <row r="21" spans="1:5">
      <c r="A21" s="60" t="s">
        <v>114</v>
      </c>
      <c r="B21" s="61" t="s">
        <v>168</v>
      </c>
      <c r="C21" s="61" t="s">
        <v>169</v>
      </c>
      <c r="D21" s="61" t="s">
        <v>170</v>
      </c>
      <c r="E21" s="61" t="s">
        <v>171</v>
      </c>
    </row>
    <row r="22" spans="1:5">
      <c r="A22" s="60" t="s">
        <v>115</v>
      </c>
      <c r="B22" s="61" t="s">
        <v>111</v>
      </c>
      <c r="C22" s="61" t="s">
        <v>111</v>
      </c>
      <c r="D22" s="61" t="s">
        <v>111</v>
      </c>
      <c r="E22" s="61" t="s">
        <v>111</v>
      </c>
    </row>
    <row r="23" spans="1:5">
      <c r="A23" s="60" t="s">
        <v>200</v>
      </c>
      <c r="B23" s="61" t="s">
        <v>201</v>
      </c>
      <c r="C23" s="61" t="s">
        <v>201</v>
      </c>
      <c r="D23" s="61" t="s">
        <v>202</v>
      </c>
      <c r="E23" s="61" t="s">
        <v>203</v>
      </c>
    </row>
    <row r="24" spans="1:5">
      <c r="A24" s="60" t="s">
        <v>64</v>
      </c>
      <c r="B24" s="61" t="s">
        <v>204</v>
      </c>
      <c r="C24" s="61" t="s">
        <v>205</v>
      </c>
      <c r="D24" s="61" t="s">
        <v>206</v>
      </c>
      <c r="E24" s="61" t="s">
        <v>207</v>
      </c>
    </row>
    <row r="25" spans="1:5">
      <c r="A25" s="60" t="s">
        <v>118</v>
      </c>
      <c r="B25" s="61" t="s">
        <v>208</v>
      </c>
      <c r="C25" s="61" t="s">
        <v>208</v>
      </c>
      <c r="D25" s="61" t="s">
        <v>209</v>
      </c>
      <c r="E25" s="61" t="s">
        <v>210</v>
      </c>
    </row>
    <row r="26" spans="1:5">
      <c r="A26" s="60" t="s">
        <v>211</v>
      </c>
      <c r="B26" s="61" t="s">
        <v>212</v>
      </c>
      <c r="C26" s="61" t="s">
        <v>212</v>
      </c>
      <c r="D26" s="61" t="s">
        <v>111</v>
      </c>
      <c r="E26" s="61" t="s">
        <v>111</v>
      </c>
    </row>
    <row r="28" spans="1:5" ht="15.75">
      <c r="A28" s="233" t="s">
        <v>213</v>
      </c>
      <c r="B28" s="233"/>
      <c r="C28" s="233"/>
      <c r="D28" s="233"/>
      <c r="E28" s="233"/>
    </row>
    <row r="30" spans="1:5" ht="45.75" customHeight="1">
      <c r="A30" s="240" t="s">
        <v>214</v>
      </c>
      <c r="B30" s="240"/>
      <c r="C30" s="240"/>
      <c r="D30" s="240"/>
      <c r="E30" s="240"/>
    </row>
    <row r="31" spans="1:5">
      <c r="A31" s="241" t="s">
        <v>215</v>
      </c>
      <c r="B31" s="242">
        <v>2015</v>
      </c>
      <c r="C31" s="242"/>
    </row>
    <row r="32" spans="1:5" ht="30">
      <c r="A32" s="241"/>
      <c r="B32" s="58" t="s">
        <v>216</v>
      </c>
      <c r="C32" s="58" t="s">
        <v>217</v>
      </c>
    </row>
    <row r="33" spans="1:3">
      <c r="A33" s="14" t="s">
        <v>3</v>
      </c>
      <c r="B33" s="65">
        <v>1072.56</v>
      </c>
      <c r="C33" s="65">
        <v>303967.01</v>
      </c>
    </row>
    <row r="34" spans="1:3">
      <c r="A34" s="14" t="s">
        <v>70</v>
      </c>
      <c r="B34" s="65">
        <v>1406.64</v>
      </c>
      <c r="C34" s="65">
        <v>212995.59</v>
      </c>
    </row>
    <row r="35" spans="1:3">
      <c r="A35" s="14" t="s">
        <v>72</v>
      </c>
      <c r="B35" s="66">
        <v>590.87</v>
      </c>
      <c r="C35" s="65">
        <v>538505.22</v>
      </c>
    </row>
    <row r="36" spans="1:3">
      <c r="A36" s="14" t="s">
        <v>68</v>
      </c>
      <c r="B36" s="66">
        <v>826.29</v>
      </c>
      <c r="C36" s="65">
        <v>143682.19</v>
      </c>
    </row>
    <row r="37" spans="1:3">
      <c r="A37" s="14" t="s">
        <v>64</v>
      </c>
      <c r="B37" s="66">
        <v>894.24</v>
      </c>
      <c r="C37" s="65">
        <v>104289.29</v>
      </c>
    </row>
    <row r="38" spans="1:3">
      <c r="A38" s="14" t="s">
        <v>69</v>
      </c>
      <c r="B38" s="66">
        <v>764.46</v>
      </c>
      <c r="C38" s="65">
        <v>52839.27</v>
      </c>
    </row>
    <row r="39" spans="1:3">
      <c r="A39" s="14" t="s">
        <v>71</v>
      </c>
      <c r="B39" s="66">
        <v>675.85</v>
      </c>
      <c r="C39" s="65">
        <v>263718.38</v>
      </c>
    </row>
    <row r="40" spans="1:3">
      <c r="A40" s="14" t="s">
        <v>67</v>
      </c>
      <c r="B40" s="67">
        <v>698.62</v>
      </c>
      <c r="C40" s="68">
        <v>84927.05</v>
      </c>
    </row>
    <row r="41" spans="1:3">
      <c r="A41" s="14" t="s">
        <v>65</v>
      </c>
      <c r="B41" s="67">
        <v>803.69</v>
      </c>
      <c r="C41" s="68">
        <v>88824.51</v>
      </c>
    </row>
    <row r="42" spans="1:3">
      <c r="A42" s="14" t="s">
        <v>66</v>
      </c>
      <c r="B42" s="67">
        <v>900.45</v>
      </c>
      <c r="C42" s="68">
        <v>160711.67000000001</v>
      </c>
    </row>
    <row r="44" spans="1:3" ht="16.5" hidden="1" thickBot="1">
      <c r="A44" s="69" t="s">
        <v>3</v>
      </c>
      <c r="B44" t="b">
        <v>1</v>
      </c>
      <c r="C44" t="b">
        <v>1</v>
      </c>
    </row>
    <row r="45" spans="1:3" ht="16.5" hidden="1" thickBot="1">
      <c r="A45" s="69" t="s">
        <v>70</v>
      </c>
      <c r="B45" t="b">
        <v>1</v>
      </c>
      <c r="C45" t="b">
        <v>1</v>
      </c>
    </row>
    <row r="46" spans="1:3" ht="16.5" hidden="1" thickBot="1">
      <c r="A46" s="69" t="s">
        <v>72</v>
      </c>
      <c r="B46" t="b">
        <v>1</v>
      </c>
      <c r="C46" t="b">
        <v>1</v>
      </c>
    </row>
    <row r="47" spans="1:3" ht="16.5" hidden="1" thickBot="1">
      <c r="A47" s="69" t="s">
        <v>68</v>
      </c>
      <c r="B47" t="b">
        <v>1</v>
      </c>
      <c r="C47" t="b">
        <v>1</v>
      </c>
    </row>
    <row r="48" spans="1:3" ht="16.5" hidden="1" thickBot="1">
      <c r="A48" s="69" t="s">
        <v>64</v>
      </c>
      <c r="B48" t="b">
        <v>1</v>
      </c>
      <c r="C48" t="b">
        <v>1</v>
      </c>
    </row>
    <row r="49" spans="1:5" ht="16.5" hidden="1" thickBot="1">
      <c r="A49" s="69" t="s">
        <v>69</v>
      </c>
      <c r="B49" t="e">
        <v>#REF!</v>
      </c>
      <c r="C49" t="e">
        <v>#REF!</v>
      </c>
    </row>
    <row r="50" spans="1:5" ht="16.5" hidden="1" thickBot="1">
      <c r="A50" s="69" t="s">
        <v>71</v>
      </c>
      <c r="B50" t="b">
        <v>1</v>
      </c>
      <c r="C50" t="b">
        <v>1</v>
      </c>
    </row>
    <row r="51" spans="1:5" ht="16.5" hidden="1" thickBot="1">
      <c r="A51" s="69" t="s">
        <v>67</v>
      </c>
      <c r="B51" t="b">
        <v>1</v>
      </c>
      <c r="C51" t="b">
        <v>1</v>
      </c>
    </row>
    <row r="52" spans="1:5" ht="16.5" hidden="1" thickBot="1">
      <c r="A52" s="69" t="s">
        <v>65</v>
      </c>
      <c r="B52" t="b">
        <v>1</v>
      </c>
      <c r="C52" t="b">
        <v>1</v>
      </c>
    </row>
    <row r="53" spans="1:5" ht="16.5" hidden="1" thickBot="1">
      <c r="A53" s="69" t="s">
        <v>66</v>
      </c>
      <c r="B53" t="b">
        <v>1</v>
      </c>
      <c r="C53" t="b">
        <v>1</v>
      </c>
    </row>
    <row r="54" spans="1:5" hidden="1"/>
    <row r="55" spans="1:5" ht="46.5" customHeight="1">
      <c r="A55" s="240" t="s">
        <v>218</v>
      </c>
      <c r="B55" s="240"/>
      <c r="C55" s="240"/>
      <c r="D55" s="240"/>
      <c r="E55" s="240"/>
    </row>
    <row r="56" spans="1:5">
      <c r="A56" s="241" t="s">
        <v>215</v>
      </c>
      <c r="B56" s="67">
        <v>2015</v>
      </c>
    </row>
    <row r="57" spans="1:5" ht="30">
      <c r="A57" s="241"/>
      <c r="B57" s="58" t="s">
        <v>217</v>
      </c>
    </row>
    <row r="58" spans="1:5">
      <c r="A58" s="14" t="s">
        <v>3</v>
      </c>
      <c r="B58" s="65">
        <v>303967.01</v>
      </c>
    </row>
    <row r="59" spans="1:5">
      <c r="A59" s="14" t="s">
        <v>70</v>
      </c>
      <c r="B59" s="65">
        <v>212995.59</v>
      </c>
    </row>
    <row r="60" spans="1:5">
      <c r="A60" s="14" t="s">
        <v>72</v>
      </c>
      <c r="B60" s="65">
        <v>538505.22</v>
      </c>
    </row>
    <row r="61" spans="1:5">
      <c r="A61" s="14" t="s">
        <v>68</v>
      </c>
      <c r="B61" s="65">
        <v>143682.19</v>
      </c>
    </row>
    <row r="62" spans="1:5">
      <c r="A62" s="14" t="s">
        <v>64</v>
      </c>
      <c r="B62" s="65">
        <v>104289.29</v>
      </c>
    </row>
    <row r="63" spans="1:5">
      <c r="A63" s="14" t="s">
        <v>69</v>
      </c>
      <c r="B63" s="65">
        <v>52839.27</v>
      </c>
    </row>
    <row r="64" spans="1:5">
      <c r="A64" s="14" t="s">
        <v>71</v>
      </c>
      <c r="B64" s="65">
        <v>263718.38</v>
      </c>
    </row>
    <row r="65" spans="1:5">
      <c r="A65" s="14" t="s">
        <v>67</v>
      </c>
      <c r="B65" s="65">
        <v>84927.05</v>
      </c>
    </row>
    <row r="66" spans="1:5">
      <c r="A66" s="14" t="s">
        <v>65</v>
      </c>
      <c r="B66" s="65">
        <v>88824.51</v>
      </c>
    </row>
    <row r="67" spans="1:5">
      <c r="A67" s="14" t="s">
        <v>66</v>
      </c>
      <c r="B67" s="65">
        <v>160711.67000000001</v>
      </c>
    </row>
    <row r="69" spans="1:5" hidden="1">
      <c r="B69" t="b">
        <v>1</v>
      </c>
    </row>
    <row r="70" spans="1:5" hidden="1">
      <c r="B70" t="b">
        <v>1</v>
      </c>
    </row>
    <row r="71" spans="1:5" hidden="1">
      <c r="B71" t="b">
        <v>1</v>
      </c>
    </row>
    <row r="72" spans="1:5" hidden="1">
      <c r="B72" t="b">
        <v>1</v>
      </c>
    </row>
    <row r="73" spans="1:5" hidden="1">
      <c r="B73" t="b">
        <v>1</v>
      </c>
    </row>
    <row r="74" spans="1:5" hidden="1">
      <c r="B74" t="e">
        <v>#REF!</v>
      </c>
    </row>
    <row r="75" spans="1:5" hidden="1">
      <c r="B75" t="b">
        <v>1</v>
      </c>
    </row>
    <row r="76" spans="1:5" hidden="1">
      <c r="B76" t="b">
        <v>1</v>
      </c>
    </row>
    <row r="77" spans="1:5" hidden="1">
      <c r="B77" t="b">
        <v>1</v>
      </c>
    </row>
    <row r="78" spans="1:5" hidden="1">
      <c r="B78" t="b">
        <v>1</v>
      </c>
    </row>
    <row r="79" spans="1:5" ht="138" customHeight="1">
      <c r="A79" s="237" t="s">
        <v>219</v>
      </c>
      <c r="B79" s="237"/>
      <c r="C79" s="237"/>
      <c r="D79" s="237"/>
      <c r="E79" s="237"/>
    </row>
    <row r="80" spans="1:5" ht="15.75">
      <c r="A80" s="238" t="s">
        <v>215</v>
      </c>
      <c r="B80" s="239">
        <v>2015</v>
      </c>
      <c r="C80" s="239"/>
    </row>
    <row r="81" spans="1:3" ht="31.5">
      <c r="A81" s="238"/>
      <c r="B81" s="70" t="s">
        <v>220</v>
      </c>
      <c r="C81" s="70" t="s">
        <v>221</v>
      </c>
    </row>
    <row r="82" spans="1:3" ht="15.75">
      <c r="A82" s="238"/>
      <c r="B82" s="70" t="s">
        <v>222</v>
      </c>
      <c r="C82" s="70" t="s">
        <v>223</v>
      </c>
    </row>
    <row r="83" spans="1:3">
      <c r="A83" s="14" t="s">
        <v>73</v>
      </c>
      <c r="B83" s="65">
        <v>1079.1319960623398</v>
      </c>
      <c r="C83" s="65">
        <v>282647.98597962607</v>
      </c>
    </row>
    <row r="84" spans="1:3">
      <c r="A84" s="14" t="s">
        <v>74</v>
      </c>
      <c r="B84" s="65">
        <v>1402.0257437701157</v>
      </c>
      <c r="C84" s="65" t="s">
        <v>224</v>
      </c>
    </row>
    <row r="85" spans="1:3">
      <c r="A85" s="14" t="s">
        <v>75</v>
      </c>
      <c r="B85" s="65">
        <v>681.35368887135303</v>
      </c>
      <c r="C85" s="65">
        <v>434841.45580689644</v>
      </c>
    </row>
    <row r="86" spans="1:3">
      <c r="A86" s="14" t="s">
        <v>76</v>
      </c>
      <c r="B86" s="65">
        <v>817.28899179957079</v>
      </c>
      <c r="C86" s="65">
        <v>0</v>
      </c>
    </row>
    <row r="87" spans="1:3">
      <c r="A87" s="14" t="s">
        <v>77</v>
      </c>
      <c r="B87" s="65">
        <v>817.28899179957068</v>
      </c>
      <c r="C87" s="65" t="s">
        <v>224</v>
      </c>
    </row>
    <row r="88" spans="1:3">
      <c r="A88" s="14" t="s">
        <v>78</v>
      </c>
      <c r="B88" s="65">
        <v>516.30357843710544</v>
      </c>
      <c r="C88" s="65">
        <v>0</v>
      </c>
    </row>
    <row r="89" spans="1:3">
      <c r="A89" s="14" t="s">
        <v>79</v>
      </c>
      <c r="B89" s="65">
        <v>628.63108501107286</v>
      </c>
      <c r="C89" s="65">
        <v>0</v>
      </c>
    </row>
    <row r="90" spans="1:3">
      <c r="A90" s="14" t="s">
        <v>80</v>
      </c>
      <c r="B90" s="65">
        <v>906.04824217132693</v>
      </c>
      <c r="C90" s="65">
        <v>0</v>
      </c>
    </row>
    <row r="91" spans="1:3">
      <c r="A91" s="14" t="s">
        <v>81</v>
      </c>
      <c r="B91" s="65">
        <v>808.62430822074862</v>
      </c>
      <c r="C91" s="65">
        <v>173365.47000897484</v>
      </c>
    </row>
    <row r="92" spans="1:3">
      <c r="A92" s="14" t="s">
        <v>82</v>
      </c>
      <c r="B92" s="65">
        <v>637.87670295391331</v>
      </c>
      <c r="C92" s="65">
        <v>159124.19968601732</v>
      </c>
    </row>
    <row r="93" spans="1:3">
      <c r="A93" s="14" t="s">
        <v>83</v>
      </c>
      <c r="B93" s="65">
        <v>720.4826541505596</v>
      </c>
      <c r="C93" s="65">
        <v>0</v>
      </c>
    </row>
    <row r="94" spans="1:3">
      <c r="A94" s="14" t="s">
        <v>84</v>
      </c>
      <c r="B94" s="65">
        <v>789.01951728891004</v>
      </c>
      <c r="C94" s="65">
        <v>156912.51386510083</v>
      </c>
    </row>
    <row r="95" spans="1:3">
      <c r="A95" s="14" t="s">
        <v>85</v>
      </c>
      <c r="B95" s="65">
        <v>534.97821799134738</v>
      </c>
      <c r="C95" s="65">
        <v>613631.98702246149</v>
      </c>
    </row>
    <row r="96" spans="1:3">
      <c r="A96" s="14" t="s">
        <v>86</v>
      </c>
      <c r="B96" s="65">
        <v>823.07232452017922</v>
      </c>
      <c r="C96" s="65" t="s">
        <v>224</v>
      </c>
    </row>
    <row r="97" spans="1:3">
      <c r="A97" s="14" t="s">
        <v>87</v>
      </c>
      <c r="B97" s="65">
        <v>781.9807681710007</v>
      </c>
      <c r="C97" s="65">
        <v>267431.46644655854</v>
      </c>
    </row>
    <row r="98" spans="1:3">
      <c r="A98" s="14" t="s">
        <v>88</v>
      </c>
      <c r="B98" s="65">
        <v>677.44446934250857</v>
      </c>
      <c r="C98" s="65">
        <v>204092.61689785673</v>
      </c>
    </row>
    <row r="99" spans="1:3">
      <c r="A99" s="14" t="s">
        <v>89</v>
      </c>
      <c r="B99" s="65">
        <v>723.87739743803786</v>
      </c>
      <c r="C99" s="65">
        <v>0</v>
      </c>
    </row>
  </sheetData>
  <mergeCells count="15">
    <mergeCell ref="A79:E79"/>
    <mergeCell ref="A80:A82"/>
    <mergeCell ref="B80:C80"/>
    <mergeCell ref="A28:E28"/>
    <mergeCell ref="A30:E30"/>
    <mergeCell ref="A31:A32"/>
    <mergeCell ref="B31:C31"/>
    <mergeCell ref="A55:E55"/>
    <mergeCell ref="A56:A57"/>
    <mergeCell ref="A12:A13"/>
    <mergeCell ref="A1:E1"/>
    <mergeCell ref="A2:E2"/>
    <mergeCell ref="A3:E3"/>
    <mergeCell ref="A7:E7"/>
    <mergeCell ref="A11:E11"/>
  </mergeCells>
  <pageMargins left="0" right="0" top="0" bottom="0" header="0" footer="0"/>
  <pageSetup paperSize="9" scale="78"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J19"/>
  <sheetViews>
    <sheetView workbookViewId="0">
      <selection activeCell="B73" sqref="B73"/>
    </sheetView>
  </sheetViews>
  <sheetFormatPr defaultRowHeight="15"/>
  <cols>
    <col min="1" max="1" width="35.7109375" customWidth="1"/>
    <col min="7" max="7" width="11.140625" customWidth="1"/>
  </cols>
  <sheetData>
    <row r="1" spans="1:10">
      <c r="B1" s="243" t="s">
        <v>150</v>
      </c>
      <c r="C1" s="243"/>
      <c r="D1" s="243"/>
      <c r="E1" s="244" t="s">
        <v>149</v>
      </c>
      <c r="F1" s="244"/>
      <c r="G1" s="244"/>
      <c r="H1" s="245" t="s">
        <v>151</v>
      </c>
      <c r="I1" s="245"/>
      <c r="J1" s="245"/>
    </row>
    <row r="2" spans="1:10">
      <c r="A2" s="45"/>
      <c r="B2" s="46">
        <v>2013</v>
      </c>
      <c r="C2" s="46">
        <v>2014</v>
      </c>
      <c r="D2" s="46">
        <v>2015</v>
      </c>
      <c r="E2" s="47">
        <v>2013</v>
      </c>
      <c r="F2" s="47">
        <v>2014</v>
      </c>
      <c r="G2" s="47">
        <v>2015</v>
      </c>
      <c r="H2" s="48">
        <v>2013</v>
      </c>
      <c r="I2" s="48">
        <v>2014</v>
      </c>
      <c r="J2" s="48">
        <v>2015</v>
      </c>
    </row>
    <row r="3" spans="1:10">
      <c r="A3" s="14" t="s">
        <v>73</v>
      </c>
      <c r="B3" s="46" t="s">
        <v>92</v>
      </c>
      <c r="C3" s="46" t="s">
        <v>92</v>
      </c>
      <c r="D3" s="46" t="s">
        <v>92</v>
      </c>
      <c r="E3" s="47" t="s">
        <v>92</v>
      </c>
      <c r="F3" s="47"/>
      <c r="G3" s="47" t="s">
        <v>92</v>
      </c>
      <c r="H3" s="48" t="s">
        <v>92</v>
      </c>
      <c r="I3" s="48" t="s">
        <v>92</v>
      </c>
      <c r="J3" s="48" t="s">
        <v>92</v>
      </c>
    </row>
    <row r="4" spans="1:10">
      <c r="A4" s="14" t="s">
        <v>74</v>
      </c>
      <c r="B4" s="46"/>
      <c r="C4" s="46"/>
      <c r="D4" s="46" t="s">
        <v>92</v>
      </c>
      <c r="E4" s="47"/>
      <c r="F4" s="47"/>
      <c r="G4" s="47" t="s">
        <v>92</v>
      </c>
      <c r="H4" s="48"/>
      <c r="I4" s="48"/>
      <c r="J4" s="48" t="s">
        <v>92</v>
      </c>
    </row>
    <row r="5" spans="1:10">
      <c r="A5" s="14" t="s">
        <v>75</v>
      </c>
      <c r="B5" s="46"/>
      <c r="C5" s="46" t="s">
        <v>92</v>
      </c>
      <c r="D5" s="46" t="s">
        <v>92</v>
      </c>
      <c r="E5" s="47" t="s">
        <v>92</v>
      </c>
      <c r="F5" s="47"/>
      <c r="G5" s="47" t="s">
        <v>92</v>
      </c>
      <c r="H5" s="48" t="s">
        <v>92</v>
      </c>
      <c r="I5" s="48"/>
      <c r="J5" s="48" t="s">
        <v>92</v>
      </c>
    </row>
    <row r="6" spans="1:10">
      <c r="A6" s="14" t="s">
        <v>76</v>
      </c>
      <c r="B6" s="46"/>
      <c r="C6" s="46"/>
      <c r="D6" s="46"/>
      <c r="E6" s="47"/>
      <c r="F6" s="47"/>
      <c r="G6" s="47"/>
      <c r="H6" s="48"/>
      <c r="I6" s="48"/>
      <c r="J6" s="48" t="s">
        <v>92</v>
      </c>
    </row>
    <row r="7" spans="1:10">
      <c r="A7" s="14" t="s">
        <v>77</v>
      </c>
      <c r="B7" s="46"/>
      <c r="C7" s="46"/>
      <c r="D7" s="46"/>
      <c r="E7" s="47"/>
      <c r="F7" s="47"/>
      <c r="G7" s="47"/>
      <c r="H7" s="48"/>
      <c r="I7" s="48"/>
      <c r="J7" s="48" t="s">
        <v>92</v>
      </c>
    </row>
    <row r="8" spans="1:10">
      <c r="A8" s="14" t="s">
        <v>78</v>
      </c>
      <c r="B8" s="46"/>
      <c r="C8" s="46"/>
      <c r="D8" s="46"/>
      <c r="E8" s="47"/>
      <c r="F8" s="47"/>
      <c r="G8" s="47"/>
      <c r="H8" s="48" t="s">
        <v>92</v>
      </c>
      <c r="I8" s="48" t="s">
        <v>92</v>
      </c>
      <c r="J8" s="48" t="s">
        <v>92</v>
      </c>
    </row>
    <row r="9" spans="1:10">
      <c r="A9" s="14" t="s">
        <v>79</v>
      </c>
      <c r="B9" s="46"/>
      <c r="C9" s="46"/>
      <c r="D9" s="46"/>
      <c r="E9" s="47"/>
      <c r="F9" s="47"/>
      <c r="G9" s="47"/>
      <c r="H9" s="48"/>
      <c r="I9" s="48" t="s">
        <v>92</v>
      </c>
      <c r="J9" s="48" t="s">
        <v>92</v>
      </c>
    </row>
    <row r="10" spans="1:10">
      <c r="A10" s="14" t="s">
        <v>80</v>
      </c>
      <c r="B10" s="46"/>
      <c r="C10" s="46"/>
      <c r="D10" s="46"/>
      <c r="E10" s="47"/>
      <c r="F10" s="47"/>
      <c r="G10" s="47"/>
      <c r="H10" s="48" t="s">
        <v>92</v>
      </c>
      <c r="I10" s="48" t="s">
        <v>92</v>
      </c>
      <c r="J10" s="48" t="s">
        <v>92</v>
      </c>
    </row>
    <row r="11" spans="1:10">
      <c r="A11" s="14" t="s">
        <v>81</v>
      </c>
      <c r="B11" s="46"/>
      <c r="C11" s="46"/>
      <c r="D11" s="46" t="s">
        <v>92</v>
      </c>
      <c r="E11" s="47"/>
      <c r="F11" s="47"/>
      <c r="G11" s="47" t="s">
        <v>92</v>
      </c>
      <c r="H11" s="48" t="s">
        <v>92</v>
      </c>
      <c r="I11" s="48" t="s">
        <v>92</v>
      </c>
      <c r="J11" s="48" t="s">
        <v>92</v>
      </c>
    </row>
    <row r="12" spans="1:10">
      <c r="A12" s="14" t="s">
        <v>82</v>
      </c>
      <c r="B12" s="46"/>
      <c r="C12" s="46"/>
      <c r="D12" s="46" t="s">
        <v>92</v>
      </c>
      <c r="E12" s="47"/>
      <c r="F12" s="47"/>
      <c r="G12" s="47" t="s">
        <v>92</v>
      </c>
      <c r="H12" s="48" t="s">
        <v>92</v>
      </c>
      <c r="I12" s="48" t="s">
        <v>92</v>
      </c>
      <c r="J12" s="48" t="s">
        <v>92</v>
      </c>
    </row>
    <row r="13" spans="1:10">
      <c r="A13" s="14" t="s">
        <v>83</v>
      </c>
      <c r="B13" s="46"/>
      <c r="C13" s="46"/>
      <c r="D13" s="46"/>
      <c r="E13" s="47"/>
      <c r="F13" s="47"/>
      <c r="G13" s="47"/>
      <c r="H13" s="48" t="s">
        <v>92</v>
      </c>
      <c r="I13" s="48" t="s">
        <v>92</v>
      </c>
      <c r="J13" s="48" t="s">
        <v>92</v>
      </c>
    </row>
    <row r="14" spans="1:10">
      <c r="A14" s="14" t="s">
        <v>84</v>
      </c>
      <c r="B14" s="46"/>
      <c r="C14" s="46"/>
      <c r="D14" s="46" t="s">
        <v>92</v>
      </c>
      <c r="E14" s="47"/>
      <c r="F14" s="47"/>
      <c r="G14" s="47" t="s">
        <v>92</v>
      </c>
      <c r="H14" s="48" t="s">
        <v>92</v>
      </c>
      <c r="I14" s="48" t="s">
        <v>92</v>
      </c>
      <c r="J14" s="48" t="s">
        <v>92</v>
      </c>
    </row>
    <row r="15" spans="1:10">
      <c r="A15" s="14" t="s">
        <v>85</v>
      </c>
      <c r="B15" s="46" t="s">
        <v>92</v>
      </c>
      <c r="C15" s="46"/>
      <c r="D15" s="46" t="s">
        <v>92</v>
      </c>
      <c r="E15" s="47" t="s">
        <v>92</v>
      </c>
      <c r="F15" s="47" t="s">
        <v>92</v>
      </c>
      <c r="G15" s="47" t="s">
        <v>92</v>
      </c>
      <c r="H15" s="48" t="s">
        <v>92</v>
      </c>
      <c r="I15" s="48" t="s">
        <v>92</v>
      </c>
      <c r="J15" s="48" t="s">
        <v>92</v>
      </c>
    </row>
    <row r="16" spans="1:10">
      <c r="A16" s="14" t="s">
        <v>86</v>
      </c>
      <c r="B16" s="46"/>
      <c r="C16" s="46"/>
      <c r="D16" s="46" t="s">
        <v>92</v>
      </c>
      <c r="E16" s="47"/>
      <c r="F16" s="47"/>
      <c r="G16" s="47" t="s">
        <v>92</v>
      </c>
      <c r="H16" s="48" t="s">
        <v>92</v>
      </c>
      <c r="I16" s="48"/>
      <c r="J16" s="48" t="s">
        <v>92</v>
      </c>
    </row>
    <row r="17" spans="1:10">
      <c r="A17" s="14" t="s">
        <v>87</v>
      </c>
      <c r="B17" s="46"/>
      <c r="C17" s="46"/>
      <c r="D17" s="46" t="s">
        <v>92</v>
      </c>
      <c r="E17" s="47" t="s">
        <v>92</v>
      </c>
      <c r="F17" s="47" t="s">
        <v>92</v>
      </c>
      <c r="G17" s="47" t="s">
        <v>92</v>
      </c>
      <c r="H17" s="48" t="s">
        <v>92</v>
      </c>
      <c r="I17" s="48" t="s">
        <v>92</v>
      </c>
      <c r="J17" s="48" t="s">
        <v>92</v>
      </c>
    </row>
    <row r="18" spans="1:10">
      <c r="A18" s="14" t="s">
        <v>88</v>
      </c>
      <c r="B18" s="46"/>
      <c r="C18" s="46"/>
      <c r="D18" s="46" t="s">
        <v>92</v>
      </c>
      <c r="E18" s="47"/>
      <c r="F18" s="47"/>
      <c r="G18" s="47" t="s">
        <v>92</v>
      </c>
      <c r="H18" s="48" t="s">
        <v>92</v>
      </c>
      <c r="I18" s="48" t="s">
        <v>92</v>
      </c>
      <c r="J18" s="48" t="s">
        <v>92</v>
      </c>
    </row>
    <row r="19" spans="1:10">
      <c r="A19" s="14" t="s">
        <v>89</v>
      </c>
      <c r="B19" s="46"/>
      <c r="C19" s="46"/>
      <c r="D19" s="46"/>
      <c r="E19" s="47"/>
      <c r="F19" s="47"/>
      <c r="G19" s="47"/>
      <c r="H19" s="48" t="s">
        <v>92</v>
      </c>
      <c r="I19" s="48" t="s">
        <v>92</v>
      </c>
      <c r="J19" s="48" t="s">
        <v>92</v>
      </c>
    </row>
  </sheetData>
  <mergeCells count="3">
    <mergeCell ref="B1:D1"/>
    <mergeCell ref="E1:G1"/>
    <mergeCell ref="H1:J1"/>
  </mergeCells>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H1" workbookViewId="0">
      <selection activeCell="N5" sqref="N5"/>
    </sheetView>
  </sheetViews>
  <sheetFormatPr defaultRowHeight="15"/>
  <cols>
    <col min="1" max="10" width="16.42578125" customWidth="1"/>
    <col min="11" max="12" width="25.140625" customWidth="1"/>
    <col min="13" max="15" width="16.42578125" customWidth="1"/>
    <col min="16" max="16" width="18.85546875" customWidth="1"/>
  </cols>
  <sheetData>
    <row r="1" spans="1:16" ht="18.75">
      <c r="A1" s="130" t="s">
        <v>150</v>
      </c>
    </row>
    <row r="2" spans="1:16">
      <c r="A2" s="45"/>
      <c r="B2" s="249" t="s">
        <v>275</v>
      </c>
      <c r="C2" s="250"/>
      <c r="D2" s="251"/>
      <c r="E2" s="249" t="s">
        <v>276</v>
      </c>
      <c r="F2" s="250"/>
      <c r="G2" s="251"/>
      <c r="H2" s="249" t="s">
        <v>277</v>
      </c>
      <c r="I2" s="250"/>
      <c r="J2" s="251"/>
      <c r="K2" s="247" t="s">
        <v>282</v>
      </c>
      <c r="L2" s="247" t="s">
        <v>284</v>
      </c>
      <c r="M2" s="252" t="s">
        <v>278</v>
      </c>
      <c r="N2" s="252"/>
      <c r="O2" s="246"/>
      <c r="P2" s="246" t="s">
        <v>283</v>
      </c>
    </row>
    <row r="3" spans="1:16">
      <c r="A3" s="45"/>
      <c r="B3" s="137" t="s">
        <v>279</v>
      </c>
      <c r="C3" s="137" t="s">
        <v>280</v>
      </c>
      <c r="D3" s="138" t="s">
        <v>281</v>
      </c>
      <c r="E3" s="137" t="s">
        <v>279</v>
      </c>
      <c r="F3" s="137" t="s">
        <v>280</v>
      </c>
      <c r="G3" s="138" t="s">
        <v>281</v>
      </c>
      <c r="H3" s="137" t="s">
        <v>279</v>
      </c>
      <c r="I3" s="137" t="s">
        <v>280</v>
      </c>
      <c r="J3" s="137" t="s">
        <v>281</v>
      </c>
      <c r="K3" s="248"/>
      <c r="L3" s="248"/>
      <c r="M3" s="137" t="s">
        <v>279</v>
      </c>
      <c r="N3" s="137" t="s">
        <v>280</v>
      </c>
      <c r="O3" s="138" t="s">
        <v>281</v>
      </c>
      <c r="P3" s="246"/>
    </row>
    <row r="4" spans="1:16">
      <c r="A4" s="45" t="s">
        <v>272</v>
      </c>
      <c r="B4" s="131"/>
      <c r="C4" s="131"/>
      <c r="D4" s="132"/>
      <c r="E4" s="133"/>
      <c r="F4" s="133"/>
      <c r="G4" s="134"/>
      <c r="H4" s="133"/>
      <c r="I4" s="133"/>
      <c r="J4" s="133"/>
      <c r="K4" s="121"/>
      <c r="L4" s="121"/>
      <c r="M4" s="121"/>
      <c r="N4" s="121"/>
      <c r="O4" s="135"/>
      <c r="P4" s="45"/>
    </row>
    <row r="5" spans="1:16">
      <c r="A5" s="136" t="s">
        <v>273</v>
      </c>
      <c r="B5" s="131"/>
      <c r="C5" s="131"/>
      <c r="D5" s="132"/>
      <c r="E5" s="131"/>
      <c r="F5" s="131"/>
      <c r="G5" s="132"/>
      <c r="H5" s="131"/>
      <c r="I5" s="131"/>
      <c r="J5" s="131"/>
      <c r="K5" s="139">
        <v>900.45</v>
      </c>
      <c r="L5" s="139">
        <v>935.50733930091019</v>
      </c>
      <c r="M5" s="139">
        <v>1009.4655594514749</v>
      </c>
      <c r="N5" s="139">
        <f>'П-4 ДМ'!F47</f>
        <v>1009.4655594514749</v>
      </c>
      <c r="O5" s="135" t="b">
        <f t="shared" ref="O5:O6" si="0">M5=N5</f>
        <v>1</v>
      </c>
      <c r="P5" s="140">
        <f>M5/K5*100</f>
        <v>112.10678654577985</v>
      </c>
    </row>
    <row r="6" spans="1:16">
      <c r="A6" s="136" t="s">
        <v>274</v>
      </c>
      <c r="B6" s="131"/>
      <c r="C6" s="131"/>
      <c r="D6" s="132"/>
      <c r="E6" s="131"/>
      <c r="F6" s="131"/>
      <c r="G6" s="132"/>
      <c r="H6" s="131"/>
      <c r="I6" s="131"/>
      <c r="J6" s="131"/>
      <c r="K6" s="139">
        <v>160711.67000000001</v>
      </c>
      <c r="L6" s="139">
        <v>135617.75058041696</v>
      </c>
      <c r="M6" s="139">
        <v>180957.30933830023</v>
      </c>
      <c r="N6" s="139">
        <f>'П-4 ДМ'!F46</f>
        <v>180957.30933830023</v>
      </c>
      <c r="O6" s="135" t="b">
        <f t="shared" si="0"/>
        <v>1</v>
      </c>
      <c r="P6" s="140">
        <f>M6/K6*100</f>
        <v>112.59749173056332</v>
      </c>
    </row>
  </sheetData>
  <mergeCells count="7">
    <mergeCell ref="P2:P3"/>
    <mergeCell ref="L2:L3"/>
    <mergeCell ref="B2:D2"/>
    <mergeCell ref="E2:G2"/>
    <mergeCell ref="H2:J2"/>
    <mergeCell ref="M2:O2"/>
    <mergeCell ref="K2: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Свод</vt:lpstr>
      <vt:lpstr>Информация об организации</vt:lpstr>
      <vt:lpstr>П-4 ДМ</vt:lpstr>
      <vt:lpstr>П-5 ДМ</vt:lpstr>
      <vt:lpstr>П-4 НВ</vt:lpstr>
      <vt:lpstr>П-5 НВ</vt:lpstr>
      <vt:lpstr>ЭЭ и мощность</vt:lpstr>
      <vt:lpstr>Лист9</vt:lpstr>
      <vt:lpstr>проверка</vt:lpstr>
      <vt:lpstr>Лист1</vt:lpstr>
    </vt:vector>
  </TitlesOfParts>
  <Company>Fortum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Golovko Natalya</dc:creator>
  <cp:lastModifiedBy>Сидорова Мария Александровна</cp:lastModifiedBy>
  <cp:lastPrinted>2015-01-30T08:30:34Z</cp:lastPrinted>
  <dcterms:created xsi:type="dcterms:W3CDTF">2013-08-21T10:15:04Z</dcterms:created>
  <dcterms:modified xsi:type="dcterms:W3CDTF">2017-05-17T07:21:03Z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